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659" firstSheet="1" activeTab="1"/>
  </bookViews>
  <sheets>
    <sheet name="分配入住" sheetId="368" r:id="rId1"/>
    <sheet name="配租配售" sheetId="426" r:id="rId2"/>
    <sheet name="棚户区改造" sheetId="427" r:id="rId3"/>
  </sheets>
  <externalReferences>
    <externalReference r:id="rId5"/>
  </externalReferences>
  <definedNames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<sst xmlns="http://schemas.openxmlformats.org/spreadsheetml/2006/main" count="803" uniqueCount="299">
  <si>
    <r>
      <rPr>
        <b/>
        <sz val="20"/>
        <rFont val="方正小标宋简体"/>
        <charset val="134"/>
      </rPr>
      <t xml:space="preserve">  防城港市2025年保障性住房分配入住完成情况月报表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</si>
  <si>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</si>
  <si>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</si>
  <si>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</si>
  <si>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</si>
  <si>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</si>
  <si>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</si>
  <si>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</si>
  <si>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</si>
  <si>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</si>
  <si>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</si>
  <si>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</si>
  <si>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</si>
  <si>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</si>
  <si>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</si>
  <si>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</si>
  <si>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</si>
  <si>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</si>
  <si>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</si>
  <si>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</si>
  <si>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</si>
  <si>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</si>
  <si>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2025年住房租赁补贴发放、城镇保障性住房配租配售情况表</t>
  </si>
  <si>
    <t>填报单位（盖章）：防城港市住房和城乡建设局</t>
  </si>
  <si>
    <t xml:space="preserve">              截至 2025年7月25日                                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</si>
  <si>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</si>
  <si>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</si>
  <si>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</si>
  <si>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</si>
  <si>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</si>
  <si>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</si>
  <si>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</si>
  <si>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</si>
  <si>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</si>
  <si>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</si>
  <si>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</si>
  <si>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</si>
  <si>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</si>
  <si>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10.8564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</si>
  <si>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</si>
  <si>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</si>
  <si>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</si>
  <si>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</si>
  <si>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</si>
  <si>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</si>
  <si>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</si>
  <si>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</si>
  <si>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</si>
  <si>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2024年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</si>
  <si>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2024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</si>
  <si>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2024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</si>
  <si>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</si>
  <si>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截至：2025年7月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</si>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</sst>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4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b/>
      <sz val="12"/>
      <name val="方正书宋_GBK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color indexed="10"/>
      <name val="Arial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12"/>
      <color rgb="FFFF0000"/>
      <name val="Arial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16" applyNumberFormat="0" applyAlignment="0" applyProtection="0">
      <alignment vertical="center"/>
    </xf>
    <xf numFmtId="0" fontId="42" fillId="9" borderId="17" applyNumberFormat="0" applyAlignment="0" applyProtection="0">
      <alignment vertical="center"/>
    </xf>
    <xf numFmtId="0" fontId="43" fillId="9" borderId="16" applyNumberFormat="0" applyAlignment="0" applyProtection="0">
      <alignment vertical="center"/>
    </xf>
    <xf numFmtId="0" fontId="44" fillId="10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3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10" fillId="0" borderId="0">
      <protection locked="0"/>
    </xf>
    <xf numFmtId="0" fontId="52" fillId="38" borderId="21">
      <protection locked="0"/>
    </xf>
    <xf numFmtId="0" fontId="55" fillId="0" borderId="0">
      <alignment horizontal="center" wrapText="1"/>
      <protection locked="0"/>
    </xf>
    <xf numFmtId="0" fontId="56" fillId="41" borderId="0" applyNumberFormat="0" applyBorder="0" applyAlignment="0" applyProtection="0"/>
    <xf numFmtId="0" fontId="53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176" fontId="10" fillId="0" borderId="22" applyFill="0" applyProtection="0">
      <alignment horizontal="right"/>
    </xf>
    <xf numFmtId="0" fontId="58" fillId="39" borderId="0" applyNumberFormat="0" applyBorder="0" applyAlignment="0" applyProtection="0">
      <alignment vertical="center"/>
    </xf>
    <xf numFmtId="0" fontId="59" fillId="43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0" fillId="0" borderId="0">
      <alignment vertical="center"/>
    </xf>
    <xf numFmtId="0" fontId="60" fillId="44" borderId="0" applyNumberFormat="0" applyBorder="0" applyAlignment="0" applyProtection="0">
      <alignment vertical="center"/>
    </xf>
    <xf numFmtId="0" fontId="61" fillId="0" borderId="0"/>
    <xf numFmtId="177" fontId="0" fillId="0" borderId="0" applyFont="0" applyFill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58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2" fillId="0" borderId="0"/>
    <xf numFmtId="0" fontId="57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38" borderId="21">
      <protection locked="0"/>
    </xf>
    <xf numFmtId="0" fontId="63" fillId="46" borderId="23" applyNumberFormat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2" fillId="38" borderId="21">
      <protection locked="0"/>
    </xf>
    <xf numFmtId="0" fontId="68" fillId="0" borderId="25" applyNumberFormat="0" applyFill="0" applyAlignment="0" applyProtection="0">
      <alignment vertical="center"/>
    </xf>
    <xf numFmtId="0" fontId="69" fillId="0" borderId="0"/>
    <xf numFmtId="0" fontId="70" fillId="47" borderId="26" applyNumberFormat="0" applyAlignment="0" applyProtection="0">
      <alignment vertical="center"/>
    </xf>
    <xf numFmtId="0" fontId="52" fillId="38" borderId="21">
      <protection locked="0"/>
    </xf>
    <xf numFmtId="0" fontId="71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72" fillId="0" borderId="0" applyNumberFormat="0" applyFont="0" applyFill="0" applyBorder="0" applyAlignment="0" applyProtection="0">
      <alignment horizontal="left"/>
    </xf>
    <xf numFmtId="0" fontId="52" fillId="38" borderId="21">
      <protection locked="0"/>
    </xf>
    <xf numFmtId="0" fontId="52" fillId="38" borderId="21">
      <protection locked="0"/>
    </xf>
    <xf numFmtId="0" fontId="65" fillId="4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69" fillId="0" borderId="0"/>
    <xf numFmtId="0" fontId="54" fillId="48" borderId="0" applyNumberFormat="0" applyBorder="0" applyAlignment="0" applyProtection="0"/>
    <xf numFmtId="0" fontId="10" fillId="0" borderId="0">
      <protection locked="0"/>
    </xf>
    <xf numFmtId="0" fontId="61" fillId="0" borderId="0"/>
    <xf numFmtId="179" fontId="73" fillId="0" borderId="0" applyFill="0" applyBorder="0" applyAlignment="0"/>
    <xf numFmtId="0" fontId="52" fillId="38" borderId="21">
      <protection locked="0"/>
    </xf>
    <xf numFmtId="0" fontId="71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74" fillId="0" borderId="0"/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0"/>
    <xf numFmtId="3" fontId="72" fillId="0" borderId="0" applyFont="0" applyFill="0" applyBorder="0" applyAlignment="0" applyProtection="0"/>
    <xf numFmtId="0" fontId="0" fillId="0" borderId="0"/>
    <xf numFmtId="0" fontId="52" fillId="38" borderId="21">
      <protection locked="0"/>
    </xf>
    <xf numFmtId="0" fontId="74" fillId="0" borderId="0"/>
    <xf numFmtId="0" fontId="60" fillId="49" borderId="0" applyNumberFormat="0" applyBorder="0" applyAlignment="0" applyProtection="0">
      <alignment vertical="center"/>
    </xf>
    <xf numFmtId="14" fontId="55" fillId="0" borderId="0">
      <alignment horizontal="center" wrapText="1"/>
      <protection locked="0"/>
    </xf>
    <xf numFmtId="0" fontId="61" fillId="0" borderId="0"/>
    <xf numFmtId="0" fontId="61" fillId="0" borderId="0"/>
    <xf numFmtId="0" fontId="10" fillId="0" borderId="0"/>
    <xf numFmtId="0" fontId="0" fillId="0" borderId="0" applyProtection="0">
      <alignment vertical="center"/>
    </xf>
    <xf numFmtId="0" fontId="10" fillId="0" borderId="0"/>
    <xf numFmtId="0" fontId="56" fillId="50" borderId="0" applyNumberFormat="0" applyBorder="0" applyAlignment="0" applyProtection="0"/>
    <xf numFmtId="0" fontId="61" fillId="0" borderId="0"/>
    <xf numFmtId="38" fontId="75" fillId="0" borderId="0" applyFont="0" applyFill="0" applyBorder="0" applyAlignment="0" applyProtection="0"/>
    <xf numFmtId="0" fontId="10" fillId="0" borderId="0"/>
    <xf numFmtId="0" fontId="76" fillId="51" borderId="0" applyNumberFormat="0" applyBorder="0" applyAlignment="0" applyProtection="0">
      <alignment vertical="center"/>
    </xf>
    <xf numFmtId="0" fontId="52" fillId="38" borderId="21">
      <protection locked="0"/>
    </xf>
    <xf numFmtId="0" fontId="10" fillId="0" borderId="27" applyNumberFormat="0" applyFill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4" fillId="0" borderId="0"/>
    <xf numFmtId="0" fontId="64" fillId="42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49" fontId="10" fillId="0" borderId="0" applyFont="0" applyFill="0" applyBorder="0" applyAlignment="0" applyProtection="0"/>
    <xf numFmtId="0" fontId="71" fillId="42" borderId="0" applyNumberFormat="0" applyBorder="0" applyAlignment="0" applyProtection="0">
      <alignment vertical="center"/>
    </xf>
    <xf numFmtId="0" fontId="10" fillId="0" borderId="0"/>
    <xf numFmtId="0" fontId="0" fillId="52" borderId="30" applyNumberFormat="0" applyFont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10" fillId="0" borderId="0"/>
    <xf numFmtId="0" fontId="69" fillId="0" borderId="0"/>
    <xf numFmtId="0" fontId="69" fillId="0" borderId="0"/>
    <xf numFmtId="0" fontId="64" fillId="53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10" fillId="0" borderId="0"/>
    <xf numFmtId="0" fontId="58" fillId="39" borderId="0" applyNumberFormat="0" applyBorder="0" applyAlignment="0" applyProtection="0">
      <alignment vertical="center"/>
    </xf>
    <xf numFmtId="0" fontId="10" fillId="0" borderId="0"/>
    <xf numFmtId="0" fontId="61" fillId="0" borderId="0"/>
    <xf numFmtId="0" fontId="61" fillId="0" borderId="0"/>
    <xf numFmtId="0" fontId="74" fillId="0" borderId="0"/>
    <xf numFmtId="0" fontId="56" fillId="54" borderId="0" applyNumberFormat="0" applyBorder="0" applyAlignment="0" applyProtection="0"/>
    <xf numFmtId="0" fontId="74" fillId="0" borderId="0"/>
    <xf numFmtId="0" fontId="52" fillId="38" borderId="21">
      <protection locked="0"/>
    </xf>
    <xf numFmtId="0" fontId="74" fillId="0" borderId="0"/>
    <xf numFmtId="0" fontId="61" fillId="0" borderId="0"/>
    <xf numFmtId="0" fontId="69" fillId="0" borderId="0"/>
    <xf numFmtId="0" fontId="10" fillId="0" borderId="0"/>
    <xf numFmtId="0" fontId="58" fillId="3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69" fillId="0" borderId="0"/>
    <xf numFmtId="0" fontId="58" fillId="39" borderId="0" applyNumberFormat="0" applyBorder="0" applyAlignment="0" applyProtection="0">
      <alignment vertical="center"/>
    </xf>
    <xf numFmtId="0" fontId="0" fillId="0" borderId="0"/>
    <xf numFmtId="0" fontId="62" fillId="53" borderId="0" applyNumberFormat="0" applyBorder="0" applyAlignment="0" applyProtection="0">
      <alignment vertical="center"/>
    </xf>
    <xf numFmtId="0" fontId="56" fillId="55" borderId="0" applyNumberFormat="0" applyBorder="0" applyAlignment="0" applyProtection="0"/>
    <xf numFmtId="0" fontId="62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53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64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64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62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0" fillId="0" borderId="0">
      <alignment vertical="center"/>
    </xf>
    <xf numFmtId="0" fontId="60" fillId="56" borderId="0" applyNumberFormat="0" applyBorder="0" applyAlignment="0" applyProtection="0">
      <alignment vertical="center"/>
    </xf>
    <xf numFmtId="40" fontId="75" fillId="0" borderId="0" applyFont="0" applyFill="0" applyBorder="0" applyAlignment="0" applyProtection="0"/>
    <xf numFmtId="0" fontId="64" fillId="40" borderId="0" applyNumberFormat="0" applyBorder="0" applyAlignment="0" applyProtection="0">
      <alignment vertical="center"/>
    </xf>
    <xf numFmtId="0" fontId="52" fillId="38" borderId="21">
      <protection locked="0"/>
    </xf>
    <xf numFmtId="0" fontId="57" fillId="40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0" fillId="0" borderId="0"/>
    <xf numFmtId="0" fontId="62" fillId="57" borderId="0" applyNumberFormat="0" applyBorder="0" applyAlignment="0" applyProtection="0">
      <alignment vertical="center"/>
    </xf>
    <xf numFmtId="0" fontId="0" fillId="0" borderId="0"/>
    <xf numFmtId="0" fontId="62" fillId="44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181" fontId="10" fillId="0" borderId="0"/>
    <xf numFmtId="0" fontId="52" fillId="38" borderId="21">
      <protection locked="0"/>
    </xf>
    <xf numFmtId="0" fontId="79" fillId="0" borderId="0" applyNumberFormat="0" applyFill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2" fillId="38" borderId="21">
      <protection locked="0"/>
    </xf>
    <xf numFmtId="0" fontId="80" fillId="0" borderId="0" applyNumberFormat="0" applyFill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52" fillId="38" borderId="21">
      <protection locked="0"/>
    </xf>
    <xf numFmtId="0" fontId="65" fillId="45" borderId="0" applyNumberFormat="0" applyBorder="0" applyAlignment="0" applyProtection="0">
      <alignment vertical="center"/>
    </xf>
    <xf numFmtId="0" fontId="64" fillId="57" borderId="0" applyNumberFormat="0" applyBorder="0" applyAlignment="0" applyProtection="0">
      <alignment vertical="center"/>
    </xf>
    <xf numFmtId="0" fontId="59" fillId="60" borderId="0" applyNumberFormat="0" applyBorder="0" applyAlignment="0" applyProtection="0"/>
    <xf numFmtId="0" fontId="62" fillId="57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52" fillId="38" borderId="21">
      <protection locked="0"/>
    </xf>
    <xf numFmtId="0" fontId="62" fillId="58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64" fillId="57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0" fillId="0" borderId="0"/>
    <xf numFmtId="0" fontId="81" fillId="39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52" fillId="38" borderId="21">
      <protection locked="0"/>
    </xf>
    <xf numFmtId="0" fontId="82" fillId="61" borderId="0" applyNumberFormat="0" applyBorder="0" applyAlignment="0" applyProtection="0"/>
    <xf numFmtId="0" fontId="71" fillId="42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0" fillId="0" borderId="0"/>
    <xf numFmtId="0" fontId="83" fillId="0" borderId="22" applyNumberFormat="0" applyFill="0" applyProtection="0">
      <alignment horizontal="center"/>
    </xf>
    <xf numFmtId="0" fontId="82" fillId="62" borderId="0" applyNumberFormat="0" applyBorder="0" applyAlignment="0" applyProtection="0"/>
    <xf numFmtId="0" fontId="57" fillId="42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76" fillId="49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65" fillId="45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2" fillId="0" borderId="0">
      <alignment vertical="center"/>
    </xf>
    <xf numFmtId="0" fontId="76" fillId="44" borderId="0" applyNumberFormat="0" applyBorder="0" applyAlignment="0" applyProtection="0">
      <alignment vertical="center"/>
    </xf>
    <xf numFmtId="0" fontId="52" fillId="38" borderId="21">
      <protection locked="0"/>
    </xf>
    <xf numFmtId="0" fontId="76" fillId="58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6" fillId="49" borderId="0" applyNumberFormat="0" applyBorder="0" applyAlignment="0" applyProtection="0">
      <alignment vertical="center"/>
    </xf>
    <xf numFmtId="0" fontId="84" fillId="65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6" fillId="63" borderId="0" applyNumberFormat="0" applyBorder="0" applyAlignment="0" applyProtection="0">
      <alignment vertical="center"/>
    </xf>
    <xf numFmtId="0" fontId="52" fillId="38" borderId="21">
      <protection locked="0"/>
    </xf>
    <xf numFmtId="0" fontId="0" fillId="0" borderId="0"/>
    <xf numFmtId="0" fontId="60" fillId="63" borderId="0" applyNumberFormat="0" applyBorder="0" applyAlignment="0" applyProtection="0">
      <alignment vertical="center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76" fillId="64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69" fillId="0" borderId="0">
      <protection locked="0"/>
    </xf>
    <xf numFmtId="0" fontId="56" fillId="55" borderId="0" applyNumberFormat="0" applyBorder="0" applyAlignment="0" applyProtection="0"/>
    <xf numFmtId="0" fontId="65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59" fillId="66" borderId="0" applyNumberFormat="0" applyBorder="0" applyAlignment="0" applyProtection="0"/>
    <xf numFmtId="10" fontId="10" fillId="0" borderId="0" applyFont="0" applyFill="0" applyBorder="0" applyAlignment="0" applyProtection="0"/>
    <xf numFmtId="0" fontId="60" fillId="6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68" borderId="0" applyNumberFormat="0" applyBorder="0" applyAlignment="0" applyProtection="0"/>
    <xf numFmtId="0" fontId="52" fillId="38" borderId="21">
      <protection locked="0"/>
    </xf>
    <xf numFmtId="0" fontId="60" fillId="69" borderId="0" applyNumberFormat="0" applyBorder="0" applyAlignment="0" applyProtection="0">
      <alignment vertical="center"/>
    </xf>
    <xf numFmtId="0" fontId="59" fillId="43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52" fillId="38" borderId="21">
      <protection locked="0"/>
    </xf>
    <xf numFmtId="0" fontId="56" fillId="50" borderId="0" applyNumberFormat="0" applyBorder="0" applyAlignment="0" applyProtection="0"/>
    <xf numFmtId="0" fontId="54" fillId="40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53" fillId="3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6" fillId="48" borderId="0" applyNumberFormat="0" applyBorder="0" applyAlignment="0" applyProtection="0"/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59" fillId="41" borderId="0" applyNumberFormat="0" applyBorder="0" applyAlignment="0" applyProtection="0"/>
    <xf numFmtId="0" fontId="60" fillId="70" borderId="0" applyNumberFormat="0" applyBorder="0" applyAlignment="0" applyProtection="0">
      <alignment vertical="center"/>
    </xf>
    <xf numFmtId="0" fontId="52" fillId="38" borderId="21">
      <protection locked="0"/>
    </xf>
    <xf numFmtId="0" fontId="58" fillId="39" borderId="0" applyNumberFormat="0" applyBorder="0" applyAlignment="0" applyProtection="0">
      <alignment vertical="center"/>
    </xf>
    <xf numFmtId="0" fontId="59" fillId="60" borderId="0" applyNumberFormat="0" applyBorder="0" applyAlignment="0" applyProtection="0"/>
    <xf numFmtId="0" fontId="56" fillId="55" borderId="0" applyNumberFormat="0" applyBorder="0" applyAlignment="0" applyProtection="0"/>
    <xf numFmtId="0" fontId="56" fillId="41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59" fillId="41" borderId="0" applyNumberFormat="0" applyBorder="0" applyAlignment="0" applyProtection="0"/>
    <xf numFmtId="183" fontId="10" fillId="0" borderId="0" applyFont="0" applyFill="0" applyBorder="0" applyAlignment="0" applyProtection="0"/>
    <xf numFmtId="0" fontId="60" fillId="49" borderId="0" applyNumberFormat="0" applyBorder="0" applyAlignment="0" applyProtection="0">
      <alignment vertical="center"/>
    </xf>
    <xf numFmtId="0" fontId="85" fillId="0" borderId="31" applyNumberFormat="0" applyAlignment="0" applyProtection="0">
      <alignment horizontal="left" vertical="center"/>
    </xf>
    <xf numFmtId="0" fontId="57" fillId="42" borderId="0" applyNumberFormat="0" applyBorder="0" applyAlignment="0" applyProtection="0">
      <alignment vertical="center"/>
    </xf>
    <xf numFmtId="0" fontId="59" fillId="71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56" fillId="55" borderId="0" applyNumberFormat="0" applyBorder="0" applyAlignment="0" applyProtection="0"/>
    <xf numFmtId="41" fontId="86" fillId="0" borderId="0" applyFont="0" applyFill="0" applyBorder="0" applyAlignment="0" applyProtection="0"/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59" fillId="66" borderId="0" applyNumberFormat="0" applyBorder="0" applyAlignment="0" applyProtection="0"/>
    <xf numFmtId="0" fontId="60" fillId="63" borderId="0" applyNumberFormat="0" applyBorder="0" applyAlignment="0" applyProtection="0">
      <alignment vertical="center"/>
    </xf>
    <xf numFmtId="0" fontId="59" fillId="72" borderId="0" applyNumberFormat="0" applyBorder="0" applyAlignment="0" applyProtection="0"/>
    <xf numFmtId="0" fontId="67" fillId="40" borderId="0" applyNumberFormat="0" applyBorder="0" applyAlignment="0" applyProtection="0">
      <alignment vertical="center"/>
    </xf>
    <xf numFmtId="0" fontId="56" fillId="50" borderId="0" applyNumberFormat="0" applyBorder="0" applyAlignment="0" applyProtection="0"/>
    <xf numFmtId="0" fontId="57" fillId="42" borderId="0" applyNumberFormat="0" applyBorder="0" applyAlignment="0" applyProtection="0">
      <alignment vertical="center"/>
    </xf>
    <xf numFmtId="0" fontId="56" fillId="73" borderId="0" applyNumberFormat="0" applyBorder="0" applyAlignment="0" applyProtection="0"/>
    <xf numFmtId="0" fontId="59" fillId="73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87" fillId="47" borderId="23" applyNumberFormat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88" fillId="0" borderId="32">
      <alignment horizontal="center"/>
    </xf>
    <xf numFmtId="0" fontId="89" fillId="74" borderId="0" applyNumberFormat="0" applyBorder="0" applyAlignment="0" applyProtection="0"/>
    <xf numFmtId="0" fontId="90" fillId="75" borderId="33" applyNumberFormat="0" applyAlignment="0" applyProtection="0">
      <alignment vertical="center"/>
    </xf>
    <xf numFmtId="0" fontId="88" fillId="0" borderId="0" applyNumberFormat="0" applyFill="0" applyBorder="0" applyAlignment="0" applyProtection="0"/>
    <xf numFmtId="0" fontId="52" fillId="38" borderId="21">
      <protection locked="0"/>
    </xf>
    <xf numFmtId="41" fontId="10" fillId="0" borderId="0" applyFont="0" applyFill="0" applyBorder="0" applyAlignment="0" applyProtection="0"/>
    <xf numFmtId="0" fontId="75" fillId="0" borderId="0" applyFont="0" applyFill="0" applyBorder="0" applyAlignment="0" applyProtection="0"/>
    <xf numFmtId="184" fontId="86" fillId="0" borderId="0"/>
    <xf numFmtId="185" fontId="10" fillId="0" borderId="0" applyFont="0" applyFill="0" applyBorder="0" applyAlignment="0" applyProtection="0"/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186" fontId="10" fillId="0" borderId="0" applyFont="0" applyFill="0" applyBorder="0" applyAlignment="0" applyProtection="0"/>
    <xf numFmtId="187" fontId="86" fillId="0" borderId="0"/>
    <xf numFmtId="0" fontId="0" fillId="0" borderId="0"/>
    <xf numFmtId="0" fontId="92" fillId="0" borderId="0" applyProtection="0"/>
    <xf numFmtId="0" fontId="52" fillId="38" borderId="21">
      <protection locked="0"/>
    </xf>
    <xf numFmtId="188" fontId="86" fillId="0" borderId="0"/>
    <xf numFmtId="0" fontId="52" fillId="38" borderId="21">
      <protection locked="0"/>
    </xf>
    <xf numFmtId="0" fontId="58" fillId="45" borderId="0" applyNumberFormat="0" applyBorder="0" applyAlignment="0" applyProtection="0">
      <alignment vertical="center"/>
    </xf>
    <xf numFmtId="0" fontId="76" fillId="6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2" fillId="0" borderId="0" applyProtection="0"/>
    <xf numFmtId="0" fontId="32" fillId="0" borderId="0">
      <alignment vertical="center"/>
    </xf>
    <xf numFmtId="0" fontId="57" fillId="42" borderId="0" applyNumberFormat="0" applyBorder="0" applyAlignment="0" applyProtection="0">
      <alignment vertical="center"/>
    </xf>
    <xf numFmtId="38" fontId="94" fillId="47" borderId="0" applyNumberFormat="0" applyBorder="0" applyAlignment="0" applyProtection="0"/>
    <xf numFmtId="0" fontId="58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95" fillId="0" borderId="29" applyNumberFormat="0" applyFill="0" applyAlignment="0" applyProtection="0">
      <alignment vertical="center"/>
    </xf>
    <xf numFmtId="0" fontId="85" fillId="0" borderId="10">
      <alignment horizontal="left" vertical="center"/>
    </xf>
    <xf numFmtId="0" fontId="96" fillId="0" borderId="0" applyProtection="0"/>
    <xf numFmtId="0" fontId="85" fillId="0" borderId="0" applyProtection="0"/>
    <xf numFmtId="0" fontId="58" fillId="39" borderId="0" applyNumberFormat="0" applyBorder="0" applyAlignment="0" applyProtection="0">
      <alignment vertical="center"/>
    </xf>
    <xf numFmtId="10" fontId="94" fillId="52" borderId="2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60" fillId="70" borderId="0" applyNumberFormat="0" applyBorder="0" applyAlignment="0" applyProtection="0">
      <alignment vertical="center"/>
    </xf>
    <xf numFmtId="189" fontId="97" fillId="76" borderId="0"/>
    <xf numFmtId="0" fontId="63" fillId="46" borderId="23" applyNumberFormat="0" applyAlignment="0" applyProtection="0">
      <alignment vertical="center"/>
    </xf>
    <xf numFmtId="0" fontId="98" fillId="75" borderId="33" applyNumberFormat="0" applyAlignment="0" applyProtection="0">
      <alignment vertical="center"/>
    </xf>
    <xf numFmtId="9" fontId="99" fillId="0" borderId="0" applyFont="0" applyFill="0" applyBorder="0" applyAlignment="0" applyProtection="0"/>
    <xf numFmtId="0" fontId="68" fillId="0" borderId="25" applyNumberFormat="0" applyFill="0" applyAlignment="0" applyProtection="0">
      <alignment vertical="center"/>
    </xf>
    <xf numFmtId="189" fontId="100" fillId="77" borderId="0"/>
    <xf numFmtId="38" fontId="72" fillId="0" borderId="0" applyFont="0" applyFill="0" applyBorder="0" applyAlignment="0" applyProtection="0"/>
    <xf numFmtId="40" fontId="72" fillId="0" borderId="0" applyFont="0" applyFill="0" applyBorder="0" applyAlignment="0" applyProtection="0"/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10" fillId="0" borderId="0"/>
    <xf numFmtId="0" fontId="58" fillId="45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53" fillId="39" borderId="0" applyNumberFormat="0" applyBorder="0" applyAlignment="0" applyProtection="0">
      <alignment vertical="center"/>
    </xf>
    <xf numFmtId="190" fontId="72" fillId="0" borderId="0" applyFont="0" applyFill="0" applyBorder="0" applyAlignment="0" applyProtection="0"/>
    <xf numFmtId="0" fontId="58" fillId="39" borderId="0" applyNumberFormat="0" applyBorder="0" applyAlignment="0" applyProtection="0">
      <alignment vertical="center"/>
    </xf>
    <xf numFmtId="191" fontId="72" fillId="0" borderId="0" applyFont="0" applyFill="0" applyBorder="0" applyAlignment="0" applyProtection="0"/>
    <xf numFmtId="0" fontId="86" fillId="0" borderId="0"/>
    <xf numFmtId="37" fontId="101" fillId="0" borderId="0"/>
    <xf numFmtId="0" fontId="97" fillId="0" borderId="0"/>
    <xf numFmtId="0" fontId="57" fillId="42" borderId="0" applyNumberFormat="0" applyBorder="0" applyAlignment="0" applyProtection="0">
      <alignment vertical="center"/>
    </xf>
    <xf numFmtId="0" fontId="62" fillId="52" borderId="30" applyNumberFormat="0" applyFont="0" applyAlignment="0" applyProtection="0">
      <alignment vertical="center"/>
    </xf>
    <xf numFmtId="0" fontId="102" fillId="47" borderId="26" applyNumberFormat="0" applyAlignment="0" applyProtection="0">
      <alignment vertical="center"/>
    </xf>
    <xf numFmtId="9" fontId="69" fillId="0" borderId="0" applyFont="0" applyFill="0" applyBorder="0" applyAlignment="0" applyProtection="0"/>
    <xf numFmtId="0" fontId="71" fillId="42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192" fontId="10" fillId="0" borderId="0" applyFont="0" applyFill="0" applyProtection="0"/>
    <xf numFmtId="0" fontId="58" fillId="39" borderId="0" applyNumberFormat="0" applyBorder="0" applyAlignment="0" applyProtection="0">
      <alignment vertical="center"/>
    </xf>
    <xf numFmtId="15" fontId="72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52" fillId="38" borderId="21">
      <protection locked="0"/>
    </xf>
    <xf numFmtId="0" fontId="81" fillId="45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72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3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104" fillId="0" borderId="0"/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2" fillId="38" borderId="21">
      <protection locked="0"/>
    </xf>
    <xf numFmtId="0" fontId="66" fillId="0" borderId="0" applyNumberFormat="0" applyFill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2" fillId="38" borderId="21">
      <protection locked="0"/>
    </xf>
    <xf numFmtId="0" fontId="71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81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3" fillId="39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92" fillId="0" borderId="34" applyProtection="0"/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0" fillId="0" borderId="0"/>
    <xf numFmtId="0" fontId="0" fillId="0" borderId="0"/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52" fillId="38" borderId="21">
      <protection locked="0"/>
    </xf>
    <xf numFmtId="0" fontId="82" fillId="79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52" fillId="38" borderId="21">
      <protection locked="0"/>
    </xf>
    <xf numFmtId="0" fontId="6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60" fillId="69" borderId="0" applyNumberFormat="0" applyBorder="0" applyAlignment="0" applyProtection="0">
      <alignment vertical="center"/>
    </xf>
    <xf numFmtId="0" fontId="52" fillId="38" borderId="21">
      <protection locked="0"/>
    </xf>
    <xf numFmtId="41" fontId="10" fillId="0" borderId="0" applyFont="0" applyFill="0" applyBorder="0" applyAlignment="0" applyProtection="0"/>
    <xf numFmtId="0" fontId="52" fillId="38" borderId="21">
      <protection locked="0"/>
    </xf>
    <xf numFmtId="0" fontId="58" fillId="39" borderId="0" applyNumberFormat="0" applyBorder="0" applyAlignment="0" applyProtection="0">
      <alignment vertical="center"/>
    </xf>
    <xf numFmtId="0" fontId="52" fillId="38" borderId="21">
      <protection locked="0"/>
    </xf>
    <xf numFmtId="0" fontId="54" fillId="42" borderId="0" applyNumberFormat="0" applyBorder="0" applyAlignment="0" applyProtection="0">
      <alignment vertical="center"/>
    </xf>
    <xf numFmtId="0" fontId="52" fillId="38" borderId="21">
      <protection locked="0"/>
    </xf>
    <xf numFmtId="0" fontId="52" fillId="38" borderId="21">
      <protection locked="0"/>
    </xf>
    <xf numFmtId="0" fontId="10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93" fontId="10" fillId="0" borderId="0" applyFont="0" applyFill="0" applyBorder="0" applyAlignment="0" applyProtection="0"/>
    <xf numFmtId="0" fontId="105" fillId="0" borderId="0"/>
    <xf numFmtId="0" fontId="10" fillId="0" borderId="27" applyNumberFormat="0" applyFill="0" applyProtection="0">
      <alignment horizontal="right"/>
    </xf>
    <xf numFmtId="0" fontId="106" fillId="0" borderId="28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107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108" fillId="0" borderId="27" applyNumberFormat="0" applyFill="0" applyProtection="0">
      <alignment horizontal="center"/>
    </xf>
    <xf numFmtId="0" fontId="53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58" fillId="45" borderId="0" applyNumberFormat="0" applyBorder="0" applyAlignment="0" applyProtection="0">
      <alignment vertical="center"/>
    </xf>
    <xf numFmtId="43" fontId="86" fillId="0" borderId="0" applyFont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4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6" fillId="70" borderId="0" applyNumberFormat="0" applyBorder="0" applyAlignment="0" applyProtection="0">
      <alignment vertical="center"/>
    </xf>
    <xf numFmtId="0" fontId="10" fillId="0" borderId="0"/>
    <xf numFmtId="0" fontId="58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81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89" fillId="74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0" fillId="0" borderId="0"/>
    <xf numFmtId="0" fontId="58" fillId="45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90" fillId="75" borderId="33" applyNumberFormat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9" fillId="74" borderId="0" applyNumberFormat="0" applyBorder="0" applyAlignment="0" applyProtection="0"/>
    <xf numFmtId="0" fontId="58" fillId="39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8" fillId="45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/>
    <xf numFmtId="0" fontId="58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110" fillId="0" borderId="35" applyNumberFormat="0" applyFill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194" fontId="61" fillId="0" borderId="0" applyFont="0" applyFill="0" applyBorder="0" applyAlignment="0" applyProtection="0"/>
    <xf numFmtId="0" fontId="58" fillId="45" borderId="0" applyNumberFormat="0" applyBorder="0" applyAlignment="0" applyProtection="0">
      <alignment vertical="center"/>
    </xf>
    <xf numFmtId="0" fontId="0" fillId="0" borderId="0"/>
    <xf numFmtId="0" fontId="53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11" fillId="46" borderId="23" applyNumberFormat="0" applyAlignment="0" applyProtection="0">
      <alignment vertical="center"/>
    </xf>
    <xf numFmtId="0" fontId="62" fillId="0" borderId="0">
      <alignment vertical="center"/>
    </xf>
    <xf numFmtId="0" fontId="63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1" fillId="42" borderId="0" applyNumberFormat="0" applyBorder="0" applyAlignment="0" applyProtection="0">
      <alignment vertical="center"/>
    </xf>
    <xf numFmtId="0" fontId="0" fillId="0" borderId="0"/>
    <xf numFmtId="0" fontId="5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NumberFormat="0" applyFont="0" applyFill="0" applyBorder="0" applyAlignment="0" applyProtection="0"/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0" fillId="0" borderId="0"/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195" fontId="61" fillId="0" borderId="0" applyFont="0" applyFill="0" applyBorder="0" applyAlignment="0" applyProtection="0"/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76" fillId="56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112" fillId="65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35" applyNumberFormat="0" applyFill="0" applyAlignment="0" applyProtection="0">
      <alignment vertical="center"/>
    </xf>
    <xf numFmtId="0" fontId="115" fillId="47" borderId="23" applyNumberFormat="0" applyAlignment="0" applyProtection="0">
      <alignment vertical="center"/>
    </xf>
    <xf numFmtId="0" fontId="87" fillId="47" borderId="23" applyNumberFormat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3" fillId="0" borderId="22" applyNumberFormat="0" applyFill="0" applyProtection="0">
      <alignment horizontal="left"/>
    </xf>
    <xf numFmtId="0" fontId="117" fillId="0" borderId="25" applyNumberFormat="0" applyFill="0" applyAlignment="0" applyProtection="0">
      <alignment vertical="center"/>
    </xf>
    <xf numFmtId="196" fontId="61" fillId="0" borderId="0" applyFont="0" applyFill="0" applyBorder="0" applyAlignment="0" applyProtection="0"/>
    <xf numFmtId="197" fontId="61" fillId="0" borderId="0" applyFont="0" applyFill="0" applyBorder="0" applyAlignment="0" applyProtection="0"/>
    <xf numFmtId="0" fontId="86" fillId="0" borderId="0"/>
    <xf numFmtId="43" fontId="10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99" fillId="0" borderId="0"/>
    <xf numFmtId="0" fontId="60" fillId="67" borderId="0" applyNumberFormat="0" applyBorder="0" applyAlignment="0" applyProtection="0">
      <alignment vertical="center"/>
    </xf>
    <xf numFmtId="0" fontId="76" fillId="69" borderId="0" applyNumberFormat="0" applyBorder="0" applyAlignment="0" applyProtection="0">
      <alignment vertical="center"/>
    </xf>
    <xf numFmtId="0" fontId="76" fillId="63" borderId="0" applyNumberFormat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84" fillId="65" borderId="0" applyNumberFormat="0" applyBorder="0" applyAlignment="0" applyProtection="0">
      <alignment vertical="center"/>
    </xf>
    <xf numFmtId="0" fontId="102" fillId="47" borderId="26" applyNumberFormat="0" applyAlignment="0" applyProtection="0">
      <alignment vertical="center"/>
    </xf>
    <xf numFmtId="1" fontId="10" fillId="0" borderId="22" applyFill="0" applyProtection="0">
      <alignment horizontal="center"/>
    </xf>
    <xf numFmtId="1" fontId="29" fillId="0" borderId="2">
      <alignment vertical="center"/>
      <protection locked="0"/>
    </xf>
    <xf numFmtId="198" fontId="29" fillId="0" borderId="2">
      <alignment vertical="center"/>
      <protection locked="0"/>
    </xf>
    <xf numFmtId="0" fontId="10" fillId="0" borderId="0"/>
    <xf numFmtId="0" fontId="72" fillId="0" borderId="0"/>
    <xf numFmtId="41" fontId="10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5" fillId="0" borderId="0" applyFont="0" applyFill="0" applyBorder="0" applyAlignment="0" applyProtection="0"/>
    <xf numFmtId="0" fontId="118" fillId="0" borderId="0"/>
    <xf numFmtId="0" fontId="0" fillId="0" borderId="0"/>
  </cellStyleXfs>
  <cellXfs count="14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9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20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200" fontId="8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201" fontId="7" fillId="0" borderId="4" xfId="0" applyNumberFormat="1" applyFont="1" applyFill="1" applyBorder="1" applyAlignment="1">
      <alignment horizontal="center" vertical="center"/>
    </xf>
    <xf numFmtId="201" fontId="8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/>
    <xf numFmtId="0" fontId="13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/>
    <xf numFmtId="2" fontId="13" fillId="0" borderId="2" xfId="0" applyNumberFormat="1" applyFont="1" applyFill="1" applyBorder="1" applyAlignment="1">
      <alignment horizontal="center" vertical="center" wrapText="1"/>
    </xf>
    <xf numFmtId="202" fontId="15" fillId="0" borderId="2" xfId="0" applyNumberFormat="1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/>
    <xf numFmtId="49" fontId="16" fillId="2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9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 applyAlignment="1">
      <alignment horizontal="center" vertical="center" wrapText="1"/>
    </xf>
    <xf numFmtId="202" fontId="10" fillId="0" borderId="0" xfId="0" applyNumberFormat="1" applyFont="1" applyFill="1" applyAlignment="1"/>
    <xf numFmtId="2" fontId="10" fillId="0" borderId="0" xfId="0" applyNumberFormat="1" applyFont="1" applyFill="1" applyAlignment="1"/>
    <xf numFmtId="0" fontId="20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21" fillId="2" borderId="0" xfId="183" applyFont="1" applyFill="1" applyAlignment="1">
      <alignment horizontal="center" vertical="center" wrapText="1"/>
    </xf>
    <xf numFmtId="0" fontId="22" fillId="2" borderId="0" xfId="183" applyFont="1" applyFill="1" applyAlignment="1">
      <alignment horizontal="center" vertical="center" wrapText="1"/>
    </xf>
    <xf numFmtId="0" fontId="21" fillId="2" borderId="0" xfId="718" applyFont="1" applyFill="1" applyBorder="1" applyAlignment="1">
      <alignment horizontal="center" vertical="center"/>
    </xf>
    <xf numFmtId="0" fontId="15" fillId="2" borderId="0" xfId="183" applyFont="1" applyFill="1" applyAlignment="1">
      <alignment horizontal="center" vertical="center" wrapText="1"/>
    </xf>
    <xf numFmtId="0" fontId="21" fillId="2" borderId="0" xfId="183" applyFont="1" applyFill="1" applyBorder="1" applyAlignment="1">
      <alignment horizontal="center" vertical="center" wrapText="1"/>
    </xf>
    <xf numFmtId="0" fontId="21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3" fillId="2" borderId="0" xfId="183" applyFont="1" applyFill="1" applyBorder="1" applyAlignment="1">
      <alignment horizontal="center" vertical="center" wrapText="1"/>
    </xf>
    <xf numFmtId="0" fontId="24" fillId="2" borderId="1" xfId="183" applyFont="1" applyFill="1" applyBorder="1" applyAlignment="1">
      <alignment horizontal="left" vertical="center" wrapText="1"/>
    </xf>
    <xf numFmtId="0" fontId="25" fillId="2" borderId="1" xfId="183" applyFont="1" applyFill="1" applyBorder="1" applyAlignment="1">
      <alignment horizontal="right" vertical="center" wrapText="1"/>
    </xf>
    <xf numFmtId="0" fontId="15" fillId="2" borderId="8" xfId="183" applyFont="1" applyFill="1" applyBorder="1" applyAlignment="1">
      <alignment horizontal="left" vertical="top" wrapText="1"/>
    </xf>
    <xf numFmtId="203" fontId="26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26" fillId="2" borderId="7" xfId="183" applyNumberFormat="1" applyFont="1" applyFill="1" applyBorder="1" applyAlignment="1">
      <alignment horizontal="center" vertical="center" wrapText="1"/>
    </xf>
    <xf numFmtId="203" fontId="26" fillId="2" borderId="12" xfId="183" applyNumberFormat="1" applyFont="1" applyFill="1" applyBorder="1" applyAlignment="1">
      <alignment vertical="center" wrapText="1"/>
    </xf>
    <xf numFmtId="203" fontId="26" fillId="2" borderId="0" xfId="183" applyNumberFormat="1" applyFont="1" applyFill="1" applyBorder="1" applyAlignment="1">
      <alignment horizontal="center" vertical="center" wrapText="1"/>
    </xf>
    <xf numFmtId="0" fontId="27" fillId="2" borderId="2" xfId="718" applyFont="1" applyFill="1" applyBorder="1" applyAlignment="1">
      <alignment horizontal="center" vertical="center" wrapText="1"/>
    </xf>
    <xf numFmtId="203" fontId="28" fillId="2" borderId="2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29" fillId="2" borderId="2" xfId="718" applyNumberFormat="1" applyFont="1" applyFill="1" applyBorder="1" applyAlignment="1">
      <alignment horizontal="center" vertical="center"/>
    </xf>
    <xf numFmtId="203" fontId="29" fillId="0" borderId="2" xfId="853" applyNumberFormat="1" applyFont="1" applyFill="1" applyBorder="1" applyAlignment="1">
      <alignment horizontal="center" vertical="center"/>
    </xf>
    <xf numFmtId="203" fontId="29" fillId="0" borderId="2" xfId="0" applyNumberFormat="1" applyFont="1" applyFill="1" applyBorder="1" applyAlignment="1">
      <alignment horizontal="center" vertical="center"/>
    </xf>
    <xf numFmtId="203" fontId="30" fillId="0" borderId="2" xfId="0" applyNumberFormat="1" applyFont="1" applyFill="1" applyBorder="1" applyAlignment="1">
      <alignment horizontal="center" vertical="center"/>
    </xf>
    <xf numFmtId="203" fontId="29" fillId="0" borderId="2" xfId="269" applyNumberFormat="1" applyFont="1" applyFill="1" applyBorder="1" applyAlignment="1">
      <alignment horizontal="center" vertical="center"/>
    </xf>
    <xf numFmtId="203" fontId="29" fillId="2" borderId="2" xfId="269" applyNumberFormat="1" applyFont="1" applyFill="1" applyBorder="1" applyAlignment="1">
      <alignment horizontal="center" vertical="center"/>
    </xf>
    <xf numFmtId="203" fontId="29" fillId="2" borderId="2" xfId="0" applyNumberFormat="1" applyFont="1" applyFill="1" applyBorder="1" applyAlignment="1">
      <alignment horizontal="center" vertical="center"/>
    </xf>
    <xf numFmtId="0" fontId="29" fillId="2" borderId="0" xfId="718" applyFont="1" applyFill="1" applyBorder="1" applyAlignment="1">
      <alignment horizontal="center" vertical="center"/>
    </xf>
    <xf numFmtId="203" fontId="29" fillId="2" borderId="0" xfId="718" applyNumberFormat="1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0" fontId="27" fillId="2" borderId="0" xfId="718" applyFont="1" applyFill="1" applyBorder="1" applyAlignment="1">
      <alignment horizontal="center" vertical="center"/>
    </xf>
    <xf numFmtId="203" fontId="27" fillId="2" borderId="0" xfId="718" applyNumberFormat="1" applyFont="1" applyFill="1" applyBorder="1" applyAlignment="1">
      <alignment horizontal="center" vertical="center"/>
    </xf>
    <xf numFmtId="203" fontId="31" fillId="2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57" fontId="25" fillId="2" borderId="1" xfId="183" applyNumberFormat="1" applyFont="1" applyFill="1" applyBorder="1" applyAlignment="1">
      <alignment horizontal="center" vertical="center" wrapText="1"/>
    </xf>
    <xf numFmtId="0" fontId="25" fillId="2" borderId="1" xfId="183" applyFont="1" applyFill="1" applyBorder="1" applyAlignment="1">
      <alignment horizontal="center" vertical="center" wrapText="1"/>
    </xf>
    <xf numFmtId="0" fontId="23" fillId="0" borderId="0" xfId="183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26" fillId="6" borderId="2" xfId="183" applyNumberFormat="1" applyFont="1" applyFill="1" applyBorder="1" applyAlignment="1">
      <alignment horizontal="center" vertical="center" wrapText="1"/>
    </xf>
    <xf numFmtId="203" fontId="26" fillId="6" borderId="7" xfId="183" applyNumberFormat="1" applyFont="1" applyFill="1" applyBorder="1" applyAlignment="1">
      <alignment horizontal="center" vertical="center" wrapText="1"/>
    </xf>
    <xf numFmtId="203" fontId="26" fillId="6" borderId="12" xfId="183" applyNumberFormat="1" applyFont="1" applyFill="1" applyBorder="1" applyAlignment="1">
      <alignment vertical="center" wrapText="1"/>
    </xf>
    <xf numFmtId="203" fontId="26" fillId="6" borderId="0" xfId="183" applyNumberFormat="1" applyFont="1" applyFill="1" applyBorder="1" applyAlignment="1">
      <alignment horizontal="center" vertical="center" wrapText="1"/>
    </xf>
    <xf numFmtId="203" fontId="28" fillId="6" borderId="2" xfId="718" applyNumberFormat="1" applyFont="1" applyFill="1" applyBorder="1" applyAlignment="1">
      <alignment horizontal="center" vertical="center"/>
    </xf>
    <xf numFmtId="203" fontId="30" fillId="2" borderId="2" xfId="718" applyNumberFormat="1" applyFont="1" applyFill="1" applyBorder="1" applyAlignment="1">
      <alignment horizontal="center" vertical="center"/>
    </xf>
    <xf numFmtId="203" fontId="29" fillId="6" borderId="2" xfId="718" applyNumberFormat="1" applyFont="1" applyFill="1" applyBorder="1" applyAlignment="1">
      <alignment horizontal="center" vertical="center"/>
    </xf>
    <xf numFmtId="203" fontId="30" fillId="0" borderId="2" xfId="853" applyNumberFormat="1" applyFont="1" applyFill="1" applyBorder="1" applyAlignment="1">
      <alignment horizontal="center" vertical="center"/>
    </xf>
    <xf numFmtId="203" fontId="29" fillId="6" borderId="2" xfId="853" applyNumberFormat="1" applyFont="1" applyFill="1" applyBorder="1" applyAlignment="1">
      <alignment horizontal="center" vertical="center"/>
    </xf>
    <xf numFmtId="203" fontId="30" fillId="2" borderId="2" xfId="0" applyNumberFormat="1" applyFont="1" applyFill="1" applyBorder="1" applyAlignment="1">
      <alignment horizontal="center" vertical="center"/>
    </xf>
    <xf numFmtId="203" fontId="30" fillId="2" borderId="2" xfId="269" applyNumberFormat="1" applyFont="1" applyFill="1" applyBorder="1" applyAlignment="1">
      <alignment horizontal="center" vertical="center"/>
    </xf>
    <xf numFmtId="203" fontId="30" fillId="6" borderId="2" xfId="718" applyNumberFormat="1" applyFont="1" applyFill="1" applyBorder="1" applyAlignment="1">
      <alignment horizontal="center" vertical="center"/>
    </xf>
    <xf numFmtId="203" fontId="29" fillId="2" borderId="0" xfId="183" applyNumberFormat="1" applyFont="1" applyFill="1" applyBorder="1" applyAlignment="1">
      <alignment horizontal="center" vertical="center" wrapText="1"/>
    </xf>
    <xf numFmtId="203" fontId="29" fillId="0" borderId="0" xfId="718" applyNumberFormat="1" applyFont="1" applyFill="1" applyBorder="1" applyAlignment="1">
      <alignment horizontal="center" vertical="center"/>
    </xf>
    <xf numFmtId="203" fontId="29" fillId="0" borderId="0" xfId="718" applyNumberFormat="1" applyFont="1" applyFill="1" applyAlignment="1">
      <alignment vertical="center"/>
    </xf>
    <xf numFmtId="0" fontId="29" fillId="0" borderId="0" xfId="718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203" fontId="31" fillId="2" borderId="0" xfId="183" applyNumberFormat="1" applyFont="1" applyFill="1" applyBorder="1" applyAlignment="1">
      <alignment horizontal="center" vertical="center" wrapText="1"/>
    </xf>
    <xf numFmtId="0" fontId="31" fillId="0" borderId="0" xfId="183" applyFont="1" applyFill="1" applyBorder="1" applyAlignment="1">
      <alignment horizontal="center" vertical="center" wrapText="1"/>
    </xf>
    <xf numFmtId="203" fontId="0" fillId="0" borderId="0" xfId="183" applyNumberFormat="1" applyFont="1" applyFill="1" applyBorder="1"/>
    <xf numFmtId="0" fontId="25" fillId="0" borderId="1" xfId="183" applyFont="1" applyFill="1" applyBorder="1" applyAlignment="1">
      <alignment horizontal="center" vertical="center" wrapText="1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8" fillId="2" borderId="0" xfId="718" applyNumberFormat="1" applyFont="1" applyFill="1" applyBorder="1" applyAlignment="1">
      <alignment horizontal="center" vertical="center"/>
    </xf>
    <xf numFmtId="203" fontId="29" fillId="0" borderId="0" xfId="183" applyNumberFormat="1" applyFont="1" applyFill="1" applyBorder="1" applyAlignment="1">
      <alignment vertical="center" wrapText="1"/>
    </xf>
    <xf numFmtId="203" fontId="31" fillId="0" borderId="0" xfId="718" applyNumberFormat="1" applyFont="1" applyFill="1" applyBorder="1" applyAlignment="1">
      <alignment horizontal="center" vertical="center"/>
    </xf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6&#26376;\2025&#24180;6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12">
          <cell r="G12" t="str">
            <v>-</v>
          </cell>
        </row>
        <row r="14">
          <cell r="F14">
            <v>0</v>
          </cell>
          <cell r="G14">
            <v>322</v>
          </cell>
          <cell r="H14">
            <v>0</v>
          </cell>
          <cell r="I14">
            <v>975</v>
          </cell>
        </row>
        <row r="15">
          <cell r="F15">
            <v>0</v>
          </cell>
          <cell r="G15">
            <v>248</v>
          </cell>
          <cell r="H15">
            <v>0</v>
          </cell>
          <cell r="I15">
            <v>1168</v>
          </cell>
        </row>
      </sheetData>
      <sheetData sheetId="3">
        <row r="7">
          <cell r="H7">
            <v>0</v>
          </cell>
        </row>
        <row r="8">
          <cell r="H8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53</v>
          </cell>
          <cell r="G14">
            <v>863</v>
          </cell>
        </row>
        <row r="15">
          <cell r="F15">
            <v>1006</v>
          </cell>
          <cell r="G15">
            <v>364</v>
          </cell>
        </row>
      </sheetData>
      <sheetData sheetId="4">
        <row r="12">
          <cell r="G12" t="str">
            <v>-</v>
          </cell>
        </row>
        <row r="14">
          <cell r="F14">
            <v>36</v>
          </cell>
          <cell r="G14">
            <v>1057</v>
          </cell>
          <cell r="H14">
            <v>0</v>
          </cell>
          <cell r="I14">
            <v>588</v>
          </cell>
        </row>
        <row r="15">
          <cell r="F15">
            <v>1167</v>
          </cell>
          <cell r="G15">
            <v>239</v>
          </cell>
          <cell r="H15">
            <v>0</v>
          </cell>
          <cell r="I15">
            <v>296</v>
          </cell>
        </row>
      </sheetData>
      <sheetData sheetId="5">
        <row r="12">
          <cell r="G12" t="str">
            <v>-</v>
          </cell>
        </row>
        <row r="14">
          <cell r="I14">
            <v>1721</v>
          </cell>
        </row>
        <row r="15">
          <cell r="I15">
            <v>653</v>
          </cell>
        </row>
      </sheetData>
      <sheetData sheetId="6"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99</v>
          </cell>
          <cell r="G14">
            <v>1343</v>
          </cell>
          <cell r="H14">
            <v>0</v>
          </cell>
          <cell r="I14">
            <v>812</v>
          </cell>
        </row>
        <row r="15">
          <cell r="F15">
            <v>2691</v>
          </cell>
          <cell r="G15">
            <v>378</v>
          </cell>
          <cell r="H15">
            <v>0</v>
          </cell>
          <cell r="I15">
            <v>585</v>
          </cell>
        </row>
      </sheetData>
      <sheetData sheetId="7">
        <row r="12">
          <cell r="G12" t="str">
            <v>-</v>
          </cell>
        </row>
        <row r="14">
          <cell r="F14">
            <v>28</v>
          </cell>
          <cell r="G14">
            <v>865</v>
          </cell>
          <cell r="H14">
            <v>0</v>
          </cell>
          <cell r="I14">
            <v>595</v>
          </cell>
        </row>
        <row r="15">
          <cell r="F15">
            <v>822</v>
          </cell>
          <cell r="G15">
            <v>409</v>
          </cell>
          <cell r="H15">
            <v>0</v>
          </cell>
          <cell r="I15">
            <v>520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U3" sqref="U3"/>
    </sheetView>
  </sheetViews>
  <sheetFormatPr defaultColWidth="9" defaultRowHeight="15.6"/>
  <cols>
    <col min="1" max="1" width="8.5" style="71" customWidth="1"/>
    <col min="2" max="2" width="7.625" style="72" customWidth="1"/>
    <col min="3" max="3" width="7.375" style="72" customWidth="1"/>
    <col min="4" max="4" width="6.75" style="72" customWidth="1"/>
    <col min="5" max="5" width="6.875" style="72" customWidth="1"/>
    <col min="6" max="6" width="7" style="72" customWidth="1"/>
    <col min="7" max="7" width="6.5" style="72" customWidth="1"/>
    <col min="8" max="8" width="7.125" style="73" customWidth="1"/>
    <col min="9" max="9" width="6.625" style="73" customWidth="1"/>
    <col min="10" max="10" width="7.375" style="73" customWidth="1"/>
    <col min="11" max="12" width="6.75" style="73" customWidth="1"/>
    <col min="13" max="13" width="6.875" style="73" customWidth="1"/>
    <col min="14" max="15" width="6.75" style="74" customWidth="1"/>
    <col min="16" max="16" width="9.25" style="74" customWidth="1"/>
    <col min="17" max="17" width="6.375" style="74" customWidth="1"/>
    <col min="18" max="18" width="6.75" style="74" customWidth="1"/>
    <col min="19" max="19" width="7.25" style="74" customWidth="1"/>
    <col min="20" max="253" width="9" style="75"/>
    <col min="254" max="254" width="8.5" style="75" customWidth="1"/>
    <col min="255" max="255" width="7.625" style="75" customWidth="1"/>
    <col min="256" max="257" width="6.75" style="75" customWidth="1"/>
    <col min="258" max="258" width="6.875" style="75" customWidth="1"/>
    <col min="259" max="259" width="7" style="75" customWidth="1"/>
    <col min="260" max="260" width="6.5" style="75" customWidth="1"/>
    <col min="261" max="261" width="7.125" style="75" customWidth="1"/>
    <col min="262" max="262" width="6.625" style="75" customWidth="1"/>
    <col min="263" max="263" width="7.375" style="75" customWidth="1"/>
    <col min="264" max="265" width="6.75" style="75" customWidth="1"/>
    <col min="266" max="266" width="6.875" style="75" customWidth="1"/>
    <col min="267" max="267" width="7" style="75" customWidth="1"/>
    <col min="268" max="268" width="6.25" style="75" customWidth="1"/>
    <col min="269" max="272" width="6.75" style="75" customWidth="1"/>
    <col min="273" max="273" width="6.375" style="75" customWidth="1"/>
    <col min="274" max="274" width="6.75" style="75" customWidth="1"/>
    <col min="275" max="275" width="7.25" style="75" customWidth="1"/>
    <col min="276" max="509" width="9" style="75"/>
    <col min="510" max="510" width="8.5" style="75" customWidth="1"/>
    <col min="511" max="511" width="7.625" style="75" customWidth="1"/>
    <col min="512" max="513" width="6.75" style="75" customWidth="1"/>
    <col min="514" max="514" width="6.875" style="75" customWidth="1"/>
    <col min="515" max="515" width="7" style="75" customWidth="1"/>
    <col min="516" max="516" width="6.5" style="75" customWidth="1"/>
    <col min="517" max="517" width="7.125" style="75" customWidth="1"/>
    <col min="518" max="518" width="6.625" style="75" customWidth="1"/>
    <col min="519" max="519" width="7.375" style="75" customWidth="1"/>
    <col min="520" max="521" width="6.75" style="75" customWidth="1"/>
    <col min="522" max="522" width="6.875" style="75" customWidth="1"/>
    <col min="523" max="523" width="7" style="75" customWidth="1"/>
    <col min="524" max="524" width="6.25" style="75" customWidth="1"/>
    <col min="525" max="528" width="6.75" style="75" customWidth="1"/>
    <col min="529" max="529" width="6.375" style="75" customWidth="1"/>
    <col min="530" max="530" width="6.75" style="75" customWidth="1"/>
    <col min="531" max="531" width="7.25" style="75" customWidth="1"/>
    <col min="532" max="765" width="9" style="75"/>
    <col min="766" max="766" width="8.5" style="75" customWidth="1"/>
    <col min="767" max="767" width="7.625" style="75" customWidth="1"/>
    <col min="768" max="769" width="6.75" style="75" customWidth="1"/>
    <col min="770" max="770" width="6.875" style="75" customWidth="1"/>
    <col min="771" max="771" width="7" style="75" customWidth="1"/>
    <col min="772" max="772" width="6.5" style="75" customWidth="1"/>
    <col min="773" max="773" width="7.125" style="75" customWidth="1"/>
    <col min="774" max="774" width="6.625" style="75" customWidth="1"/>
    <col min="775" max="775" width="7.375" style="75" customWidth="1"/>
    <col min="776" max="777" width="6.75" style="75" customWidth="1"/>
    <col min="778" max="778" width="6.875" style="75" customWidth="1"/>
    <col min="779" max="779" width="7" style="75" customWidth="1"/>
    <col min="780" max="780" width="6.25" style="75" customWidth="1"/>
    <col min="781" max="784" width="6.75" style="75" customWidth="1"/>
    <col min="785" max="785" width="6.375" style="75" customWidth="1"/>
    <col min="786" max="786" width="6.75" style="75" customWidth="1"/>
    <col min="787" max="787" width="7.25" style="75" customWidth="1"/>
    <col min="788" max="1021" width="9" style="75"/>
    <col min="1022" max="1022" width="8.5" style="75" customWidth="1"/>
    <col min="1023" max="1023" width="7.625" style="75" customWidth="1"/>
    <col min="1024" max="1025" width="6.75" style="75" customWidth="1"/>
    <col min="1026" max="1026" width="6.875" style="75" customWidth="1"/>
    <col min="1027" max="1027" width="7" style="75" customWidth="1"/>
    <col min="1028" max="1028" width="6.5" style="75" customWidth="1"/>
    <col min="1029" max="1029" width="7.125" style="75" customWidth="1"/>
    <col min="1030" max="1030" width="6.625" style="75" customWidth="1"/>
    <col min="1031" max="1031" width="7.375" style="75" customWidth="1"/>
    <col min="1032" max="1033" width="6.75" style="75" customWidth="1"/>
    <col min="1034" max="1034" width="6.875" style="75" customWidth="1"/>
    <col min="1035" max="1035" width="7" style="75" customWidth="1"/>
    <col min="1036" max="1036" width="6.25" style="75" customWidth="1"/>
    <col min="1037" max="1040" width="6.75" style="75" customWidth="1"/>
    <col min="1041" max="1041" width="6.375" style="75" customWidth="1"/>
    <col min="1042" max="1042" width="6.75" style="75" customWidth="1"/>
    <col min="1043" max="1043" width="7.25" style="75" customWidth="1"/>
    <col min="1044" max="1277" width="9" style="75"/>
    <col min="1278" max="1278" width="8.5" style="75" customWidth="1"/>
    <col min="1279" max="1279" width="7.625" style="75" customWidth="1"/>
    <col min="1280" max="1281" width="6.75" style="75" customWidth="1"/>
    <col min="1282" max="1282" width="6.875" style="75" customWidth="1"/>
    <col min="1283" max="1283" width="7" style="75" customWidth="1"/>
    <col min="1284" max="1284" width="6.5" style="75" customWidth="1"/>
    <col min="1285" max="1285" width="7.125" style="75" customWidth="1"/>
    <col min="1286" max="1286" width="6.625" style="75" customWidth="1"/>
    <col min="1287" max="1287" width="7.375" style="75" customWidth="1"/>
    <col min="1288" max="1289" width="6.75" style="75" customWidth="1"/>
    <col min="1290" max="1290" width="6.875" style="75" customWidth="1"/>
    <col min="1291" max="1291" width="7" style="75" customWidth="1"/>
    <col min="1292" max="1292" width="6.25" style="75" customWidth="1"/>
    <col min="1293" max="1296" width="6.75" style="75" customWidth="1"/>
    <col min="1297" max="1297" width="6.375" style="75" customWidth="1"/>
    <col min="1298" max="1298" width="6.75" style="75" customWidth="1"/>
    <col min="1299" max="1299" width="7.25" style="75" customWidth="1"/>
    <col min="1300" max="1533" width="9" style="75"/>
    <col min="1534" max="1534" width="8.5" style="75" customWidth="1"/>
    <col min="1535" max="1535" width="7.625" style="75" customWidth="1"/>
    <col min="1536" max="1537" width="6.75" style="75" customWidth="1"/>
    <col min="1538" max="1538" width="6.875" style="75" customWidth="1"/>
    <col min="1539" max="1539" width="7" style="75" customWidth="1"/>
    <col min="1540" max="1540" width="6.5" style="75" customWidth="1"/>
    <col min="1541" max="1541" width="7.125" style="75" customWidth="1"/>
    <col min="1542" max="1542" width="6.625" style="75" customWidth="1"/>
    <col min="1543" max="1543" width="7.375" style="75" customWidth="1"/>
    <col min="1544" max="1545" width="6.75" style="75" customWidth="1"/>
    <col min="1546" max="1546" width="6.875" style="75" customWidth="1"/>
    <col min="1547" max="1547" width="7" style="75" customWidth="1"/>
    <col min="1548" max="1548" width="6.25" style="75" customWidth="1"/>
    <col min="1549" max="1552" width="6.75" style="75" customWidth="1"/>
    <col min="1553" max="1553" width="6.375" style="75" customWidth="1"/>
    <col min="1554" max="1554" width="6.75" style="75" customWidth="1"/>
    <col min="1555" max="1555" width="7.25" style="75" customWidth="1"/>
    <col min="1556" max="1789" width="9" style="75"/>
    <col min="1790" max="1790" width="8.5" style="75" customWidth="1"/>
    <col min="1791" max="1791" width="7.625" style="75" customWidth="1"/>
    <col min="1792" max="1793" width="6.75" style="75" customWidth="1"/>
    <col min="1794" max="1794" width="6.875" style="75" customWidth="1"/>
    <col min="1795" max="1795" width="7" style="75" customWidth="1"/>
    <col min="1796" max="1796" width="6.5" style="75" customWidth="1"/>
    <col min="1797" max="1797" width="7.125" style="75" customWidth="1"/>
    <col min="1798" max="1798" width="6.625" style="75" customWidth="1"/>
    <col min="1799" max="1799" width="7.375" style="75" customWidth="1"/>
    <col min="1800" max="1801" width="6.75" style="75" customWidth="1"/>
    <col min="1802" max="1802" width="6.875" style="75" customWidth="1"/>
    <col min="1803" max="1803" width="7" style="75" customWidth="1"/>
    <col min="1804" max="1804" width="6.25" style="75" customWidth="1"/>
    <col min="1805" max="1808" width="6.75" style="75" customWidth="1"/>
    <col min="1809" max="1809" width="6.375" style="75" customWidth="1"/>
    <col min="1810" max="1810" width="6.75" style="75" customWidth="1"/>
    <col min="1811" max="1811" width="7.25" style="75" customWidth="1"/>
    <col min="1812" max="2045" width="9" style="75"/>
    <col min="2046" max="2046" width="8.5" style="75" customWidth="1"/>
    <col min="2047" max="2047" width="7.625" style="75" customWidth="1"/>
    <col min="2048" max="2049" width="6.75" style="75" customWidth="1"/>
    <col min="2050" max="2050" width="6.875" style="75" customWidth="1"/>
    <col min="2051" max="2051" width="7" style="75" customWidth="1"/>
    <col min="2052" max="2052" width="6.5" style="75" customWidth="1"/>
    <col min="2053" max="2053" width="7.125" style="75" customWidth="1"/>
    <col min="2054" max="2054" width="6.625" style="75" customWidth="1"/>
    <col min="2055" max="2055" width="7.375" style="75" customWidth="1"/>
    <col min="2056" max="2057" width="6.75" style="75" customWidth="1"/>
    <col min="2058" max="2058" width="6.875" style="75" customWidth="1"/>
    <col min="2059" max="2059" width="7" style="75" customWidth="1"/>
    <col min="2060" max="2060" width="6.25" style="75" customWidth="1"/>
    <col min="2061" max="2064" width="6.75" style="75" customWidth="1"/>
    <col min="2065" max="2065" width="6.375" style="75" customWidth="1"/>
    <col min="2066" max="2066" width="6.75" style="75" customWidth="1"/>
    <col min="2067" max="2067" width="7.25" style="75" customWidth="1"/>
    <col min="2068" max="2301" width="9" style="75"/>
    <col min="2302" max="2302" width="8.5" style="75" customWidth="1"/>
    <col min="2303" max="2303" width="7.625" style="75" customWidth="1"/>
    <col min="2304" max="2305" width="6.75" style="75" customWidth="1"/>
    <col min="2306" max="2306" width="6.875" style="75" customWidth="1"/>
    <col min="2307" max="2307" width="7" style="75" customWidth="1"/>
    <col min="2308" max="2308" width="6.5" style="75" customWidth="1"/>
    <col min="2309" max="2309" width="7.125" style="75" customWidth="1"/>
    <col min="2310" max="2310" width="6.625" style="75" customWidth="1"/>
    <col min="2311" max="2311" width="7.375" style="75" customWidth="1"/>
    <col min="2312" max="2313" width="6.75" style="75" customWidth="1"/>
    <col min="2314" max="2314" width="6.875" style="75" customWidth="1"/>
    <col min="2315" max="2315" width="7" style="75" customWidth="1"/>
    <col min="2316" max="2316" width="6.25" style="75" customWidth="1"/>
    <col min="2317" max="2320" width="6.75" style="75" customWidth="1"/>
    <col min="2321" max="2321" width="6.375" style="75" customWidth="1"/>
    <col min="2322" max="2322" width="6.75" style="75" customWidth="1"/>
    <col min="2323" max="2323" width="7.25" style="75" customWidth="1"/>
    <col min="2324" max="2557" width="9" style="75"/>
    <col min="2558" max="2558" width="8.5" style="75" customWidth="1"/>
    <col min="2559" max="2559" width="7.625" style="75" customWidth="1"/>
    <col min="2560" max="2561" width="6.75" style="75" customWidth="1"/>
    <col min="2562" max="2562" width="6.875" style="75" customWidth="1"/>
    <col min="2563" max="2563" width="7" style="75" customWidth="1"/>
    <col min="2564" max="2564" width="6.5" style="75" customWidth="1"/>
    <col min="2565" max="2565" width="7.125" style="75" customWidth="1"/>
    <col min="2566" max="2566" width="6.625" style="75" customWidth="1"/>
    <col min="2567" max="2567" width="7.375" style="75" customWidth="1"/>
    <col min="2568" max="2569" width="6.75" style="75" customWidth="1"/>
    <col min="2570" max="2570" width="6.875" style="75" customWidth="1"/>
    <col min="2571" max="2571" width="7" style="75" customWidth="1"/>
    <col min="2572" max="2572" width="6.25" style="75" customWidth="1"/>
    <col min="2573" max="2576" width="6.75" style="75" customWidth="1"/>
    <col min="2577" max="2577" width="6.375" style="75" customWidth="1"/>
    <col min="2578" max="2578" width="6.75" style="75" customWidth="1"/>
    <col min="2579" max="2579" width="7.25" style="75" customWidth="1"/>
    <col min="2580" max="2813" width="9" style="75"/>
    <col min="2814" max="2814" width="8.5" style="75" customWidth="1"/>
    <col min="2815" max="2815" width="7.625" style="75" customWidth="1"/>
    <col min="2816" max="2817" width="6.75" style="75" customWidth="1"/>
    <col min="2818" max="2818" width="6.875" style="75" customWidth="1"/>
    <col min="2819" max="2819" width="7" style="75" customWidth="1"/>
    <col min="2820" max="2820" width="6.5" style="75" customWidth="1"/>
    <col min="2821" max="2821" width="7.125" style="75" customWidth="1"/>
    <col min="2822" max="2822" width="6.625" style="75" customWidth="1"/>
    <col min="2823" max="2823" width="7.375" style="75" customWidth="1"/>
    <col min="2824" max="2825" width="6.75" style="75" customWidth="1"/>
    <col min="2826" max="2826" width="6.875" style="75" customWidth="1"/>
    <col min="2827" max="2827" width="7" style="75" customWidth="1"/>
    <col min="2828" max="2828" width="6.25" style="75" customWidth="1"/>
    <col min="2829" max="2832" width="6.75" style="75" customWidth="1"/>
    <col min="2833" max="2833" width="6.375" style="75" customWidth="1"/>
    <col min="2834" max="2834" width="6.75" style="75" customWidth="1"/>
    <col min="2835" max="2835" width="7.25" style="75" customWidth="1"/>
    <col min="2836" max="3069" width="9" style="75"/>
    <col min="3070" max="3070" width="8.5" style="75" customWidth="1"/>
    <col min="3071" max="3071" width="7.625" style="75" customWidth="1"/>
    <col min="3072" max="3073" width="6.75" style="75" customWidth="1"/>
    <col min="3074" max="3074" width="6.875" style="75" customWidth="1"/>
    <col min="3075" max="3075" width="7" style="75" customWidth="1"/>
    <col min="3076" max="3076" width="6.5" style="75" customWidth="1"/>
    <col min="3077" max="3077" width="7.125" style="75" customWidth="1"/>
    <col min="3078" max="3078" width="6.625" style="75" customWidth="1"/>
    <col min="3079" max="3079" width="7.375" style="75" customWidth="1"/>
    <col min="3080" max="3081" width="6.75" style="75" customWidth="1"/>
    <col min="3082" max="3082" width="6.875" style="75" customWidth="1"/>
    <col min="3083" max="3083" width="7" style="75" customWidth="1"/>
    <col min="3084" max="3084" width="6.25" style="75" customWidth="1"/>
    <col min="3085" max="3088" width="6.75" style="75" customWidth="1"/>
    <col min="3089" max="3089" width="6.375" style="75" customWidth="1"/>
    <col min="3090" max="3090" width="6.75" style="75" customWidth="1"/>
    <col min="3091" max="3091" width="7.25" style="75" customWidth="1"/>
    <col min="3092" max="3325" width="9" style="75"/>
    <col min="3326" max="3326" width="8.5" style="75" customWidth="1"/>
    <col min="3327" max="3327" width="7.625" style="75" customWidth="1"/>
    <col min="3328" max="3329" width="6.75" style="75" customWidth="1"/>
    <col min="3330" max="3330" width="6.875" style="75" customWidth="1"/>
    <col min="3331" max="3331" width="7" style="75" customWidth="1"/>
    <col min="3332" max="3332" width="6.5" style="75" customWidth="1"/>
    <col min="3333" max="3333" width="7.125" style="75" customWidth="1"/>
    <col min="3334" max="3334" width="6.625" style="75" customWidth="1"/>
    <col min="3335" max="3335" width="7.375" style="75" customWidth="1"/>
    <col min="3336" max="3337" width="6.75" style="75" customWidth="1"/>
    <col min="3338" max="3338" width="6.875" style="75" customWidth="1"/>
    <col min="3339" max="3339" width="7" style="75" customWidth="1"/>
    <col min="3340" max="3340" width="6.25" style="75" customWidth="1"/>
    <col min="3341" max="3344" width="6.75" style="75" customWidth="1"/>
    <col min="3345" max="3345" width="6.375" style="75" customWidth="1"/>
    <col min="3346" max="3346" width="6.75" style="75" customWidth="1"/>
    <col min="3347" max="3347" width="7.25" style="75" customWidth="1"/>
    <col min="3348" max="3581" width="9" style="75"/>
    <col min="3582" max="3582" width="8.5" style="75" customWidth="1"/>
    <col min="3583" max="3583" width="7.625" style="75" customWidth="1"/>
    <col min="3584" max="3585" width="6.75" style="75" customWidth="1"/>
    <col min="3586" max="3586" width="6.875" style="75" customWidth="1"/>
    <col min="3587" max="3587" width="7" style="75" customWidth="1"/>
    <col min="3588" max="3588" width="6.5" style="75" customWidth="1"/>
    <col min="3589" max="3589" width="7.125" style="75" customWidth="1"/>
    <col min="3590" max="3590" width="6.625" style="75" customWidth="1"/>
    <col min="3591" max="3591" width="7.375" style="75" customWidth="1"/>
    <col min="3592" max="3593" width="6.75" style="75" customWidth="1"/>
    <col min="3594" max="3594" width="6.875" style="75" customWidth="1"/>
    <col min="3595" max="3595" width="7" style="75" customWidth="1"/>
    <col min="3596" max="3596" width="6.25" style="75" customWidth="1"/>
    <col min="3597" max="3600" width="6.75" style="75" customWidth="1"/>
    <col min="3601" max="3601" width="6.375" style="75" customWidth="1"/>
    <col min="3602" max="3602" width="6.75" style="75" customWidth="1"/>
    <col min="3603" max="3603" width="7.25" style="75" customWidth="1"/>
    <col min="3604" max="3837" width="9" style="75"/>
    <col min="3838" max="3838" width="8.5" style="75" customWidth="1"/>
    <col min="3839" max="3839" width="7.625" style="75" customWidth="1"/>
    <col min="3840" max="3841" width="6.75" style="75" customWidth="1"/>
    <col min="3842" max="3842" width="6.875" style="75" customWidth="1"/>
    <col min="3843" max="3843" width="7" style="75" customWidth="1"/>
    <col min="3844" max="3844" width="6.5" style="75" customWidth="1"/>
    <col min="3845" max="3845" width="7.125" style="75" customWidth="1"/>
    <col min="3846" max="3846" width="6.625" style="75" customWidth="1"/>
    <col min="3847" max="3847" width="7.375" style="75" customWidth="1"/>
    <col min="3848" max="3849" width="6.75" style="75" customWidth="1"/>
    <col min="3850" max="3850" width="6.875" style="75" customWidth="1"/>
    <col min="3851" max="3851" width="7" style="75" customWidth="1"/>
    <col min="3852" max="3852" width="6.25" style="75" customWidth="1"/>
    <col min="3853" max="3856" width="6.75" style="75" customWidth="1"/>
    <col min="3857" max="3857" width="6.375" style="75" customWidth="1"/>
    <col min="3858" max="3858" width="6.75" style="75" customWidth="1"/>
    <col min="3859" max="3859" width="7.25" style="75" customWidth="1"/>
    <col min="3860" max="4093" width="9" style="75"/>
    <col min="4094" max="4094" width="8.5" style="75" customWidth="1"/>
    <col min="4095" max="4095" width="7.625" style="75" customWidth="1"/>
    <col min="4096" max="4097" width="6.75" style="75" customWidth="1"/>
    <col min="4098" max="4098" width="6.875" style="75" customWidth="1"/>
    <col min="4099" max="4099" width="7" style="75" customWidth="1"/>
    <col min="4100" max="4100" width="6.5" style="75" customWidth="1"/>
    <col min="4101" max="4101" width="7.125" style="75" customWidth="1"/>
    <col min="4102" max="4102" width="6.625" style="75" customWidth="1"/>
    <col min="4103" max="4103" width="7.375" style="75" customWidth="1"/>
    <col min="4104" max="4105" width="6.75" style="75" customWidth="1"/>
    <col min="4106" max="4106" width="6.875" style="75" customWidth="1"/>
    <col min="4107" max="4107" width="7" style="75" customWidth="1"/>
    <col min="4108" max="4108" width="6.25" style="75" customWidth="1"/>
    <col min="4109" max="4112" width="6.75" style="75" customWidth="1"/>
    <col min="4113" max="4113" width="6.375" style="75" customWidth="1"/>
    <col min="4114" max="4114" width="6.75" style="75" customWidth="1"/>
    <col min="4115" max="4115" width="7.25" style="75" customWidth="1"/>
    <col min="4116" max="4349" width="9" style="75"/>
    <col min="4350" max="4350" width="8.5" style="75" customWidth="1"/>
    <col min="4351" max="4351" width="7.625" style="75" customWidth="1"/>
    <col min="4352" max="4353" width="6.75" style="75" customWidth="1"/>
    <col min="4354" max="4354" width="6.875" style="75" customWidth="1"/>
    <col min="4355" max="4355" width="7" style="75" customWidth="1"/>
    <col min="4356" max="4356" width="6.5" style="75" customWidth="1"/>
    <col min="4357" max="4357" width="7.125" style="75" customWidth="1"/>
    <col min="4358" max="4358" width="6.625" style="75" customWidth="1"/>
    <col min="4359" max="4359" width="7.375" style="75" customWidth="1"/>
    <col min="4360" max="4361" width="6.75" style="75" customWidth="1"/>
    <col min="4362" max="4362" width="6.875" style="75" customWidth="1"/>
    <col min="4363" max="4363" width="7" style="75" customWidth="1"/>
    <col min="4364" max="4364" width="6.25" style="75" customWidth="1"/>
    <col min="4365" max="4368" width="6.75" style="75" customWidth="1"/>
    <col min="4369" max="4369" width="6.375" style="75" customWidth="1"/>
    <col min="4370" max="4370" width="6.75" style="75" customWidth="1"/>
    <col min="4371" max="4371" width="7.25" style="75" customWidth="1"/>
    <col min="4372" max="4605" width="9" style="75"/>
    <col min="4606" max="4606" width="8.5" style="75" customWidth="1"/>
    <col min="4607" max="4607" width="7.625" style="75" customWidth="1"/>
    <col min="4608" max="4609" width="6.75" style="75" customWidth="1"/>
    <col min="4610" max="4610" width="6.875" style="75" customWidth="1"/>
    <col min="4611" max="4611" width="7" style="75" customWidth="1"/>
    <col min="4612" max="4612" width="6.5" style="75" customWidth="1"/>
    <col min="4613" max="4613" width="7.125" style="75" customWidth="1"/>
    <col min="4614" max="4614" width="6.625" style="75" customWidth="1"/>
    <col min="4615" max="4615" width="7.375" style="75" customWidth="1"/>
    <col min="4616" max="4617" width="6.75" style="75" customWidth="1"/>
    <col min="4618" max="4618" width="6.875" style="75" customWidth="1"/>
    <col min="4619" max="4619" width="7" style="75" customWidth="1"/>
    <col min="4620" max="4620" width="6.25" style="75" customWidth="1"/>
    <col min="4621" max="4624" width="6.75" style="75" customWidth="1"/>
    <col min="4625" max="4625" width="6.375" style="75" customWidth="1"/>
    <col min="4626" max="4626" width="6.75" style="75" customWidth="1"/>
    <col min="4627" max="4627" width="7.25" style="75" customWidth="1"/>
    <col min="4628" max="4861" width="9" style="75"/>
    <col min="4862" max="4862" width="8.5" style="75" customWidth="1"/>
    <col min="4863" max="4863" width="7.625" style="75" customWidth="1"/>
    <col min="4864" max="4865" width="6.75" style="75" customWidth="1"/>
    <col min="4866" max="4866" width="6.875" style="75" customWidth="1"/>
    <col min="4867" max="4867" width="7" style="75" customWidth="1"/>
    <col min="4868" max="4868" width="6.5" style="75" customWidth="1"/>
    <col min="4869" max="4869" width="7.125" style="75" customWidth="1"/>
    <col min="4870" max="4870" width="6.625" style="75" customWidth="1"/>
    <col min="4871" max="4871" width="7.375" style="75" customWidth="1"/>
    <col min="4872" max="4873" width="6.75" style="75" customWidth="1"/>
    <col min="4874" max="4874" width="6.875" style="75" customWidth="1"/>
    <col min="4875" max="4875" width="7" style="75" customWidth="1"/>
    <col min="4876" max="4876" width="6.25" style="75" customWidth="1"/>
    <col min="4877" max="4880" width="6.75" style="75" customWidth="1"/>
    <col min="4881" max="4881" width="6.375" style="75" customWidth="1"/>
    <col min="4882" max="4882" width="6.75" style="75" customWidth="1"/>
    <col min="4883" max="4883" width="7.25" style="75" customWidth="1"/>
    <col min="4884" max="5117" width="9" style="75"/>
    <col min="5118" max="5118" width="8.5" style="75" customWidth="1"/>
    <col min="5119" max="5119" width="7.625" style="75" customWidth="1"/>
    <col min="5120" max="5121" width="6.75" style="75" customWidth="1"/>
    <col min="5122" max="5122" width="6.875" style="75" customWidth="1"/>
    <col min="5123" max="5123" width="7" style="75" customWidth="1"/>
    <col min="5124" max="5124" width="6.5" style="75" customWidth="1"/>
    <col min="5125" max="5125" width="7.125" style="75" customWidth="1"/>
    <col min="5126" max="5126" width="6.625" style="75" customWidth="1"/>
    <col min="5127" max="5127" width="7.375" style="75" customWidth="1"/>
    <col min="5128" max="5129" width="6.75" style="75" customWidth="1"/>
    <col min="5130" max="5130" width="6.875" style="75" customWidth="1"/>
    <col min="5131" max="5131" width="7" style="75" customWidth="1"/>
    <col min="5132" max="5132" width="6.25" style="75" customWidth="1"/>
    <col min="5133" max="5136" width="6.75" style="75" customWidth="1"/>
    <col min="5137" max="5137" width="6.375" style="75" customWidth="1"/>
    <col min="5138" max="5138" width="6.75" style="75" customWidth="1"/>
    <col min="5139" max="5139" width="7.25" style="75" customWidth="1"/>
    <col min="5140" max="5373" width="9" style="75"/>
    <col min="5374" max="5374" width="8.5" style="75" customWidth="1"/>
    <col min="5375" max="5375" width="7.625" style="75" customWidth="1"/>
    <col min="5376" max="5377" width="6.75" style="75" customWidth="1"/>
    <col min="5378" max="5378" width="6.875" style="75" customWidth="1"/>
    <col min="5379" max="5379" width="7" style="75" customWidth="1"/>
    <col min="5380" max="5380" width="6.5" style="75" customWidth="1"/>
    <col min="5381" max="5381" width="7.125" style="75" customWidth="1"/>
    <col min="5382" max="5382" width="6.625" style="75" customWidth="1"/>
    <col min="5383" max="5383" width="7.375" style="75" customWidth="1"/>
    <col min="5384" max="5385" width="6.75" style="75" customWidth="1"/>
    <col min="5386" max="5386" width="6.875" style="75" customWidth="1"/>
    <col min="5387" max="5387" width="7" style="75" customWidth="1"/>
    <col min="5388" max="5388" width="6.25" style="75" customWidth="1"/>
    <col min="5389" max="5392" width="6.75" style="75" customWidth="1"/>
    <col min="5393" max="5393" width="6.375" style="75" customWidth="1"/>
    <col min="5394" max="5394" width="6.75" style="75" customWidth="1"/>
    <col min="5395" max="5395" width="7.25" style="75" customWidth="1"/>
    <col min="5396" max="5629" width="9" style="75"/>
    <col min="5630" max="5630" width="8.5" style="75" customWidth="1"/>
    <col min="5631" max="5631" width="7.625" style="75" customWidth="1"/>
    <col min="5632" max="5633" width="6.75" style="75" customWidth="1"/>
    <col min="5634" max="5634" width="6.875" style="75" customWidth="1"/>
    <col min="5635" max="5635" width="7" style="75" customWidth="1"/>
    <col min="5636" max="5636" width="6.5" style="75" customWidth="1"/>
    <col min="5637" max="5637" width="7.125" style="75" customWidth="1"/>
    <col min="5638" max="5638" width="6.625" style="75" customWidth="1"/>
    <col min="5639" max="5639" width="7.375" style="75" customWidth="1"/>
    <col min="5640" max="5641" width="6.75" style="75" customWidth="1"/>
    <col min="5642" max="5642" width="6.875" style="75" customWidth="1"/>
    <col min="5643" max="5643" width="7" style="75" customWidth="1"/>
    <col min="5644" max="5644" width="6.25" style="75" customWidth="1"/>
    <col min="5645" max="5648" width="6.75" style="75" customWidth="1"/>
    <col min="5649" max="5649" width="6.375" style="75" customWidth="1"/>
    <col min="5650" max="5650" width="6.75" style="75" customWidth="1"/>
    <col min="5651" max="5651" width="7.25" style="75" customWidth="1"/>
    <col min="5652" max="5885" width="9" style="75"/>
    <col min="5886" max="5886" width="8.5" style="75" customWidth="1"/>
    <col min="5887" max="5887" width="7.625" style="75" customWidth="1"/>
    <col min="5888" max="5889" width="6.75" style="75" customWidth="1"/>
    <col min="5890" max="5890" width="6.875" style="75" customWidth="1"/>
    <col min="5891" max="5891" width="7" style="75" customWidth="1"/>
    <col min="5892" max="5892" width="6.5" style="75" customWidth="1"/>
    <col min="5893" max="5893" width="7.125" style="75" customWidth="1"/>
    <col min="5894" max="5894" width="6.625" style="75" customWidth="1"/>
    <col min="5895" max="5895" width="7.375" style="75" customWidth="1"/>
    <col min="5896" max="5897" width="6.75" style="75" customWidth="1"/>
    <col min="5898" max="5898" width="6.875" style="75" customWidth="1"/>
    <col min="5899" max="5899" width="7" style="75" customWidth="1"/>
    <col min="5900" max="5900" width="6.25" style="75" customWidth="1"/>
    <col min="5901" max="5904" width="6.75" style="75" customWidth="1"/>
    <col min="5905" max="5905" width="6.375" style="75" customWidth="1"/>
    <col min="5906" max="5906" width="6.75" style="75" customWidth="1"/>
    <col min="5907" max="5907" width="7.25" style="75" customWidth="1"/>
    <col min="5908" max="6141" width="9" style="75"/>
    <col min="6142" max="6142" width="8.5" style="75" customWidth="1"/>
    <col min="6143" max="6143" width="7.625" style="75" customWidth="1"/>
    <col min="6144" max="6145" width="6.75" style="75" customWidth="1"/>
    <col min="6146" max="6146" width="6.875" style="75" customWidth="1"/>
    <col min="6147" max="6147" width="7" style="75" customWidth="1"/>
    <col min="6148" max="6148" width="6.5" style="75" customWidth="1"/>
    <col min="6149" max="6149" width="7.125" style="75" customWidth="1"/>
    <col min="6150" max="6150" width="6.625" style="75" customWidth="1"/>
    <col min="6151" max="6151" width="7.375" style="75" customWidth="1"/>
    <col min="6152" max="6153" width="6.75" style="75" customWidth="1"/>
    <col min="6154" max="6154" width="6.875" style="75" customWidth="1"/>
    <col min="6155" max="6155" width="7" style="75" customWidth="1"/>
    <col min="6156" max="6156" width="6.25" style="75" customWidth="1"/>
    <col min="6157" max="6160" width="6.75" style="75" customWidth="1"/>
    <col min="6161" max="6161" width="6.375" style="75" customWidth="1"/>
    <col min="6162" max="6162" width="6.75" style="75" customWidth="1"/>
    <col min="6163" max="6163" width="7.25" style="75" customWidth="1"/>
    <col min="6164" max="6397" width="9" style="75"/>
    <col min="6398" max="6398" width="8.5" style="75" customWidth="1"/>
    <col min="6399" max="6399" width="7.625" style="75" customWidth="1"/>
    <col min="6400" max="6401" width="6.75" style="75" customWidth="1"/>
    <col min="6402" max="6402" width="6.875" style="75" customWidth="1"/>
    <col min="6403" max="6403" width="7" style="75" customWidth="1"/>
    <col min="6404" max="6404" width="6.5" style="75" customWidth="1"/>
    <col min="6405" max="6405" width="7.125" style="75" customWidth="1"/>
    <col min="6406" max="6406" width="6.625" style="75" customWidth="1"/>
    <col min="6407" max="6407" width="7.375" style="75" customWidth="1"/>
    <col min="6408" max="6409" width="6.75" style="75" customWidth="1"/>
    <col min="6410" max="6410" width="6.875" style="75" customWidth="1"/>
    <col min="6411" max="6411" width="7" style="75" customWidth="1"/>
    <col min="6412" max="6412" width="6.25" style="75" customWidth="1"/>
    <col min="6413" max="6416" width="6.75" style="75" customWidth="1"/>
    <col min="6417" max="6417" width="6.375" style="75" customWidth="1"/>
    <col min="6418" max="6418" width="6.75" style="75" customWidth="1"/>
    <col min="6419" max="6419" width="7.25" style="75" customWidth="1"/>
    <col min="6420" max="6653" width="9" style="75"/>
    <col min="6654" max="6654" width="8.5" style="75" customWidth="1"/>
    <col min="6655" max="6655" width="7.625" style="75" customWidth="1"/>
    <col min="6656" max="6657" width="6.75" style="75" customWidth="1"/>
    <col min="6658" max="6658" width="6.875" style="75" customWidth="1"/>
    <col min="6659" max="6659" width="7" style="75" customWidth="1"/>
    <col min="6660" max="6660" width="6.5" style="75" customWidth="1"/>
    <col min="6661" max="6661" width="7.125" style="75" customWidth="1"/>
    <col min="6662" max="6662" width="6.625" style="75" customWidth="1"/>
    <col min="6663" max="6663" width="7.375" style="75" customWidth="1"/>
    <col min="6664" max="6665" width="6.75" style="75" customWidth="1"/>
    <col min="6666" max="6666" width="6.875" style="75" customWidth="1"/>
    <col min="6667" max="6667" width="7" style="75" customWidth="1"/>
    <col min="6668" max="6668" width="6.25" style="75" customWidth="1"/>
    <col min="6669" max="6672" width="6.75" style="75" customWidth="1"/>
    <col min="6673" max="6673" width="6.375" style="75" customWidth="1"/>
    <col min="6674" max="6674" width="6.75" style="75" customWidth="1"/>
    <col min="6675" max="6675" width="7.25" style="75" customWidth="1"/>
    <col min="6676" max="6909" width="9" style="75"/>
    <col min="6910" max="6910" width="8.5" style="75" customWidth="1"/>
    <col min="6911" max="6911" width="7.625" style="75" customWidth="1"/>
    <col min="6912" max="6913" width="6.75" style="75" customWidth="1"/>
    <col min="6914" max="6914" width="6.875" style="75" customWidth="1"/>
    <col min="6915" max="6915" width="7" style="75" customWidth="1"/>
    <col min="6916" max="6916" width="6.5" style="75" customWidth="1"/>
    <col min="6917" max="6917" width="7.125" style="75" customWidth="1"/>
    <col min="6918" max="6918" width="6.625" style="75" customWidth="1"/>
    <col min="6919" max="6919" width="7.375" style="75" customWidth="1"/>
    <col min="6920" max="6921" width="6.75" style="75" customWidth="1"/>
    <col min="6922" max="6922" width="6.875" style="75" customWidth="1"/>
    <col min="6923" max="6923" width="7" style="75" customWidth="1"/>
    <col min="6924" max="6924" width="6.25" style="75" customWidth="1"/>
    <col min="6925" max="6928" width="6.75" style="75" customWidth="1"/>
    <col min="6929" max="6929" width="6.375" style="75" customWidth="1"/>
    <col min="6930" max="6930" width="6.75" style="75" customWidth="1"/>
    <col min="6931" max="6931" width="7.25" style="75" customWidth="1"/>
    <col min="6932" max="7165" width="9" style="75"/>
    <col min="7166" max="7166" width="8.5" style="75" customWidth="1"/>
    <col min="7167" max="7167" width="7.625" style="75" customWidth="1"/>
    <col min="7168" max="7169" width="6.75" style="75" customWidth="1"/>
    <col min="7170" max="7170" width="6.875" style="75" customWidth="1"/>
    <col min="7171" max="7171" width="7" style="75" customWidth="1"/>
    <col min="7172" max="7172" width="6.5" style="75" customWidth="1"/>
    <col min="7173" max="7173" width="7.125" style="75" customWidth="1"/>
    <col min="7174" max="7174" width="6.625" style="75" customWidth="1"/>
    <col min="7175" max="7175" width="7.375" style="75" customWidth="1"/>
    <col min="7176" max="7177" width="6.75" style="75" customWidth="1"/>
    <col min="7178" max="7178" width="6.875" style="75" customWidth="1"/>
    <col min="7179" max="7179" width="7" style="75" customWidth="1"/>
    <col min="7180" max="7180" width="6.25" style="75" customWidth="1"/>
    <col min="7181" max="7184" width="6.75" style="75" customWidth="1"/>
    <col min="7185" max="7185" width="6.375" style="75" customWidth="1"/>
    <col min="7186" max="7186" width="6.75" style="75" customWidth="1"/>
    <col min="7187" max="7187" width="7.25" style="75" customWidth="1"/>
    <col min="7188" max="7421" width="9" style="75"/>
    <col min="7422" max="7422" width="8.5" style="75" customWidth="1"/>
    <col min="7423" max="7423" width="7.625" style="75" customWidth="1"/>
    <col min="7424" max="7425" width="6.75" style="75" customWidth="1"/>
    <col min="7426" max="7426" width="6.875" style="75" customWidth="1"/>
    <col min="7427" max="7427" width="7" style="75" customWidth="1"/>
    <col min="7428" max="7428" width="6.5" style="75" customWidth="1"/>
    <col min="7429" max="7429" width="7.125" style="75" customWidth="1"/>
    <col min="7430" max="7430" width="6.625" style="75" customWidth="1"/>
    <col min="7431" max="7431" width="7.375" style="75" customWidth="1"/>
    <col min="7432" max="7433" width="6.75" style="75" customWidth="1"/>
    <col min="7434" max="7434" width="6.875" style="75" customWidth="1"/>
    <col min="7435" max="7435" width="7" style="75" customWidth="1"/>
    <col min="7436" max="7436" width="6.25" style="75" customWidth="1"/>
    <col min="7437" max="7440" width="6.75" style="75" customWidth="1"/>
    <col min="7441" max="7441" width="6.375" style="75" customWidth="1"/>
    <col min="7442" max="7442" width="6.75" style="75" customWidth="1"/>
    <col min="7443" max="7443" width="7.25" style="75" customWidth="1"/>
    <col min="7444" max="7677" width="9" style="75"/>
    <col min="7678" max="7678" width="8.5" style="75" customWidth="1"/>
    <col min="7679" max="7679" width="7.625" style="75" customWidth="1"/>
    <col min="7680" max="7681" width="6.75" style="75" customWidth="1"/>
    <col min="7682" max="7682" width="6.875" style="75" customWidth="1"/>
    <col min="7683" max="7683" width="7" style="75" customWidth="1"/>
    <col min="7684" max="7684" width="6.5" style="75" customWidth="1"/>
    <col min="7685" max="7685" width="7.125" style="75" customWidth="1"/>
    <col min="7686" max="7686" width="6.625" style="75" customWidth="1"/>
    <col min="7687" max="7687" width="7.375" style="75" customWidth="1"/>
    <col min="7688" max="7689" width="6.75" style="75" customWidth="1"/>
    <col min="7690" max="7690" width="6.875" style="75" customWidth="1"/>
    <col min="7691" max="7691" width="7" style="75" customWidth="1"/>
    <col min="7692" max="7692" width="6.25" style="75" customWidth="1"/>
    <col min="7693" max="7696" width="6.75" style="75" customWidth="1"/>
    <col min="7697" max="7697" width="6.375" style="75" customWidth="1"/>
    <col min="7698" max="7698" width="6.75" style="75" customWidth="1"/>
    <col min="7699" max="7699" width="7.25" style="75" customWidth="1"/>
    <col min="7700" max="7933" width="9" style="75"/>
    <col min="7934" max="7934" width="8.5" style="75" customWidth="1"/>
    <col min="7935" max="7935" width="7.625" style="75" customWidth="1"/>
    <col min="7936" max="7937" width="6.75" style="75" customWidth="1"/>
    <col min="7938" max="7938" width="6.875" style="75" customWidth="1"/>
    <col min="7939" max="7939" width="7" style="75" customWidth="1"/>
    <col min="7940" max="7940" width="6.5" style="75" customWidth="1"/>
    <col min="7941" max="7941" width="7.125" style="75" customWidth="1"/>
    <col min="7942" max="7942" width="6.625" style="75" customWidth="1"/>
    <col min="7943" max="7943" width="7.375" style="75" customWidth="1"/>
    <col min="7944" max="7945" width="6.75" style="75" customWidth="1"/>
    <col min="7946" max="7946" width="6.875" style="75" customWidth="1"/>
    <col min="7947" max="7947" width="7" style="75" customWidth="1"/>
    <col min="7948" max="7948" width="6.25" style="75" customWidth="1"/>
    <col min="7949" max="7952" width="6.75" style="75" customWidth="1"/>
    <col min="7953" max="7953" width="6.375" style="75" customWidth="1"/>
    <col min="7954" max="7954" width="6.75" style="75" customWidth="1"/>
    <col min="7955" max="7955" width="7.25" style="75" customWidth="1"/>
    <col min="7956" max="8189" width="9" style="75"/>
    <col min="8190" max="8190" width="8.5" style="75" customWidth="1"/>
    <col min="8191" max="8191" width="7.625" style="75" customWidth="1"/>
    <col min="8192" max="8193" width="6.75" style="75" customWidth="1"/>
    <col min="8194" max="8194" width="6.875" style="75" customWidth="1"/>
    <col min="8195" max="8195" width="7" style="75" customWidth="1"/>
    <col min="8196" max="8196" width="6.5" style="75" customWidth="1"/>
    <col min="8197" max="8197" width="7.125" style="75" customWidth="1"/>
    <col min="8198" max="8198" width="6.625" style="75" customWidth="1"/>
    <col min="8199" max="8199" width="7.375" style="75" customWidth="1"/>
    <col min="8200" max="8201" width="6.75" style="75" customWidth="1"/>
    <col min="8202" max="8202" width="6.875" style="75" customWidth="1"/>
    <col min="8203" max="8203" width="7" style="75" customWidth="1"/>
    <col min="8204" max="8204" width="6.25" style="75" customWidth="1"/>
    <col min="8205" max="8208" width="6.75" style="75" customWidth="1"/>
    <col min="8209" max="8209" width="6.375" style="75" customWidth="1"/>
    <col min="8210" max="8210" width="6.75" style="75" customWidth="1"/>
    <col min="8211" max="8211" width="7.25" style="75" customWidth="1"/>
    <col min="8212" max="8445" width="9" style="75"/>
    <col min="8446" max="8446" width="8.5" style="75" customWidth="1"/>
    <col min="8447" max="8447" width="7.625" style="75" customWidth="1"/>
    <col min="8448" max="8449" width="6.75" style="75" customWidth="1"/>
    <col min="8450" max="8450" width="6.875" style="75" customWidth="1"/>
    <col min="8451" max="8451" width="7" style="75" customWidth="1"/>
    <col min="8452" max="8452" width="6.5" style="75" customWidth="1"/>
    <col min="8453" max="8453" width="7.125" style="75" customWidth="1"/>
    <col min="8454" max="8454" width="6.625" style="75" customWidth="1"/>
    <col min="8455" max="8455" width="7.375" style="75" customWidth="1"/>
    <col min="8456" max="8457" width="6.75" style="75" customWidth="1"/>
    <col min="8458" max="8458" width="6.875" style="75" customWidth="1"/>
    <col min="8459" max="8459" width="7" style="75" customWidth="1"/>
    <col min="8460" max="8460" width="6.25" style="75" customWidth="1"/>
    <col min="8461" max="8464" width="6.75" style="75" customWidth="1"/>
    <col min="8465" max="8465" width="6.375" style="75" customWidth="1"/>
    <col min="8466" max="8466" width="6.75" style="75" customWidth="1"/>
    <col min="8467" max="8467" width="7.25" style="75" customWidth="1"/>
    <col min="8468" max="8701" width="9" style="75"/>
    <col min="8702" max="8702" width="8.5" style="75" customWidth="1"/>
    <col min="8703" max="8703" width="7.625" style="75" customWidth="1"/>
    <col min="8704" max="8705" width="6.75" style="75" customWidth="1"/>
    <col min="8706" max="8706" width="6.875" style="75" customWidth="1"/>
    <col min="8707" max="8707" width="7" style="75" customWidth="1"/>
    <col min="8708" max="8708" width="6.5" style="75" customWidth="1"/>
    <col min="8709" max="8709" width="7.125" style="75" customWidth="1"/>
    <col min="8710" max="8710" width="6.625" style="75" customWidth="1"/>
    <col min="8711" max="8711" width="7.375" style="75" customWidth="1"/>
    <col min="8712" max="8713" width="6.75" style="75" customWidth="1"/>
    <col min="8714" max="8714" width="6.875" style="75" customWidth="1"/>
    <col min="8715" max="8715" width="7" style="75" customWidth="1"/>
    <col min="8716" max="8716" width="6.25" style="75" customWidth="1"/>
    <col min="8717" max="8720" width="6.75" style="75" customWidth="1"/>
    <col min="8721" max="8721" width="6.375" style="75" customWidth="1"/>
    <col min="8722" max="8722" width="6.75" style="75" customWidth="1"/>
    <col min="8723" max="8723" width="7.25" style="75" customWidth="1"/>
    <col min="8724" max="8957" width="9" style="75"/>
    <col min="8958" max="8958" width="8.5" style="75" customWidth="1"/>
    <col min="8959" max="8959" width="7.625" style="75" customWidth="1"/>
    <col min="8960" max="8961" width="6.75" style="75" customWidth="1"/>
    <col min="8962" max="8962" width="6.875" style="75" customWidth="1"/>
    <col min="8963" max="8963" width="7" style="75" customWidth="1"/>
    <col min="8964" max="8964" width="6.5" style="75" customWidth="1"/>
    <col min="8965" max="8965" width="7.125" style="75" customWidth="1"/>
    <col min="8966" max="8966" width="6.625" style="75" customWidth="1"/>
    <col min="8967" max="8967" width="7.375" style="75" customWidth="1"/>
    <col min="8968" max="8969" width="6.75" style="75" customWidth="1"/>
    <col min="8970" max="8970" width="6.875" style="75" customWidth="1"/>
    <col min="8971" max="8971" width="7" style="75" customWidth="1"/>
    <col min="8972" max="8972" width="6.25" style="75" customWidth="1"/>
    <col min="8973" max="8976" width="6.75" style="75" customWidth="1"/>
    <col min="8977" max="8977" width="6.375" style="75" customWidth="1"/>
    <col min="8978" max="8978" width="6.75" style="75" customWidth="1"/>
    <col min="8979" max="8979" width="7.25" style="75" customWidth="1"/>
    <col min="8980" max="9213" width="9" style="75"/>
    <col min="9214" max="9214" width="8.5" style="75" customWidth="1"/>
    <col min="9215" max="9215" width="7.625" style="75" customWidth="1"/>
    <col min="9216" max="9217" width="6.75" style="75" customWidth="1"/>
    <col min="9218" max="9218" width="6.875" style="75" customWidth="1"/>
    <col min="9219" max="9219" width="7" style="75" customWidth="1"/>
    <col min="9220" max="9220" width="6.5" style="75" customWidth="1"/>
    <col min="9221" max="9221" width="7.125" style="75" customWidth="1"/>
    <col min="9222" max="9222" width="6.625" style="75" customWidth="1"/>
    <col min="9223" max="9223" width="7.375" style="75" customWidth="1"/>
    <col min="9224" max="9225" width="6.75" style="75" customWidth="1"/>
    <col min="9226" max="9226" width="6.875" style="75" customWidth="1"/>
    <col min="9227" max="9227" width="7" style="75" customWidth="1"/>
    <col min="9228" max="9228" width="6.25" style="75" customWidth="1"/>
    <col min="9229" max="9232" width="6.75" style="75" customWidth="1"/>
    <col min="9233" max="9233" width="6.375" style="75" customWidth="1"/>
    <col min="9234" max="9234" width="6.75" style="75" customWidth="1"/>
    <col min="9235" max="9235" width="7.25" style="75" customWidth="1"/>
    <col min="9236" max="9469" width="9" style="75"/>
    <col min="9470" max="9470" width="8.5" style="75" customWidth="1"/>
    <col min="9471" max="9471" width="7.625" style="75" customWidth="1"/>
    <col min="9472" max="9473" width="6.75" style="75" customWidth="1"/>
    <col min="9474" max="9474" width="6.875" style="75" customWidth="1"/>
    <col min="9475" max="9475" width="7" style="75" customWidth="1"/>
    <col min="9476" max="9476" width="6.5" style="75" customWidth="1"/>
    <col min="9477" max="9477" width="7.125" style="75" customWidth="1"/>
    <col min="9478" max="9478" width="6.625" style="75" customWidth="1"/>
    <col min="9479" max="9479" width="7.375" style="75" customWidth="1"/>
    <col min="9480" max="9481" width="6.75" style="75" customWidth="1"/>
    <col min="9482" max="9482" width="6.875" style="75" customWidth="1"/>
    <col min="9483" max="9483" width="7" style="75" customWidth="1"/>
    <col min="9484" max="9484" width="6.25" style="75" customWidth="1"/>
    <col min="9485" max="9488" width="6.75" style="75" customWidth="1"/>
    <col min="9489" max="9489" width="6.375" style="75" customWidth="1"/>
    <col min="9490" max="9490" width="6.75" style="75" customWidth="1"/>
    <col min="9491" max="9491" width="7.25" style="75" customWidth="1"/>
    <col min="9492" max="9725" width="9" style="75"/>
    <col min="9726" max="9726" width="8.5" style="75" customWidth="1"/>
    <col min="9727" max="9727" width="7.625" style="75" customWidth="1"/>
    <col min="9728" max="9729" width="6.75" style="75" customWidth="1"/>
    <col min="9730" max="9730" width="6.875" style="75" customWidth="1"/>
    <col min="9731" max="9731" width="7" style="75" customWidth="1"/>
    <col min="9732" max="9732" width="6.5" style="75" customWidth="1"/>
    <col min="9733" max="9733" width="7.125" style="75" customWidth="1"/>
    <col min="9734" max="9734" width="6.625" style="75" customWidth="1"/>
    <col min="9735" max="9735" width="7.375" style="75" customWidth="1"/>
    <col min="9736" max="9737" width="6.75" style="75" customWidth="1"/>
    <col min="9738" max="9738" width="6.875" style="75" customWidth="1"/>
    <col min="9739" max="9739" width="7" style="75" customWidth="1"/>
    <col min="9740" max="9740" width="6.25" style="75" customWidth="1"/>
    <col min="9741" max="9744" width="6.75" style="75" customWidth="1"/>
    <col min="9745" max="9745" width="6.375" style="75" customWidth="1"/>
    <col min="9746" max="9746" width="6.75" style="75" customWidth="1"/>
    <col min="9747" max="9747" width="7.25" style="75" customWidth="1"/>
    <col min="9748" max="9981" width="9" style="75"/>
    <col min="9982" max="9982" width="8.5" style="75" customWidth="1"/>
    <col min="9983" max="9983" width="7.625" style="75" customWidth="1"/>
    <col min="9984" max="9985" width="6.75" style="75" customWidth="1"/>
    <col min="9986" max="9986" width="6.875" style="75" customWidth="1"/>
    <col min="9987" max="9987" width="7" style="75" customWidth="1"/>
    <col min="9988" max="9988" width="6.5" style="75" customWidth="1"/>
    <col min="9989" max="9989" width="7.125" style="75" customWidth="1"/>
    <col min="9990" max="9990" width="6.625" style="75" customWidth="1"/>
    <col min="9991" max="9991" width="7.375" style="75" customWidth="1"/>
    <col min="9992" max="9993" width="6.75" style="75" customWidth="1"/>
    <col min="9994" max="9994" width="6.875" style="75" customWidth="1"/>
    <col min="9995" max="9995" width="7" style="75" customWidth="1"/>
    <col min="9996" max="9996" width="6.25" style="75" customWidth="1"/>
    <col min="9997" max="10000" width="6.75" style="75" customWidth="1"/>
    <col min="10001" max="10001" width="6.375" style="75" customWidth="1"/>
    <col min="10002" max="10002" width="6.75" style="75" customWidth="1"/>
    <col min="10003" max="10003" width="7.25" style="75" customWidth="1"/>
    <col min="10004" max="10237" width="9" style="75"/>
    <col min="10238" max="10238" width="8.5" style="75" customWidth="1"/>
    <col min="10239" max="10239" width="7.625" style="75" customWidth="1"/>
    <col min="10240" max="10241" width="6.75" style="75" customWidth="1"/>
    <col min="10242" max="10242" width="6.875" style="75" customWidth="1"/>
    <col min="10243" max="10243" width="7" style="75" customWidth="1"/>
    <col min="10244" max="10244" width="6.5" style="75" customWidth="1"/>
    <col min="10245" max="10245" width="7.125" style="75" customWidth="1"/>
    <col min="10246" max="10246" width="6.625" style="75" customWidth="1"/>
    <col min="10247" max="10247" width="7.375" style="75" customWidth="1"/>
    <col min="10248" max="10249" width="6.75" style="75" customWidth="1"/>
    <col min="10250" max="10250" width="6.875" style="75" customWidth="1"/>
    <col min="10251" max="10251" width="7" style="75" customWidth="1"/>
    <col min="10252" max="10252" width="6.25" style="75" customWidth="1"/>
    <col min="10253" max="10256" width="6.75" style="75" customWidth="1"/>
    <col min="10257" max="10257" width="6.375" style="75" customWidth="1"/>
    <col min="10258" max="10258" width="6.75" style="75" customWidth="1"/>
    <col min="10259" max="10259" width="7.25" style="75" customWidth="1"/>
    <col min="10260" max="10493" width="9" style="75"/>
    <col min="10494" max="10494" width="8.5" style="75" customWidth="1"/>
    <col min="10495" max="10495" width="7.625" style="75" customWidth="1"/>
    <col min="10496" max="10497" width="6.75" style="75" customWidth="1"/>
    <col min="10498" max="10498" width="6.875" style="75" customWidth="1"/>
    <col min="10499" max="10499" width="7" style="75" customWidth="1"/>
    <col min="10500" max="10500" width="6.5" style="75" customWidth="1"/>
    <col min="10501" max="10501" width="7.125" style="75" customWidth="1"/>
    <col min="10502" max="10502" width="6.625" style="75" customWidth="1"/>
    <col min="10503" max="10503" width="7.375" style="75" customWidth="1"/>
    <col min="10504" max="10505" width="6.75" style="75" customWidth="1"/>
    <col min="10506" max="10506" width="6.875" style="75" customWidth="1"/>
    <col min="10507" max="10507" width="7" style="75" customWidth="1"/>
    <col min="10508" max="10508" width="6.25" style="75" customWidth="1"/>
    <col min="10509" max="10512" width="6.75" style="75" customWidth="1"/>
    <col min="10513" max="10513" width="6.375" style="75" customWidth="1"/>
    <col min="10514" max="10514" width="6.75" style="75" customWidth="1"/>
    <col min="10515" max="10515" width="7.25" style="75" customWidth="1"/>
    <col min="10516" max="10749" width="9" style="75"/>
    <col min="10750" max="10750" width="8.5" style="75" customWidth="1"/>
    <col min="10751" max="10751" width="7.625" style="75" customWidth="1"/>
    <col min="10752" max="10753" width="6.75" style="75" customWidth="1"/>
    <col min="10754" max="10754" width="6.875" style="75" customWidth="1"/>
    <col min="10755" max="10755" width="7" style="75" customWidth="1"/>
    <col min="10756" max="10756" width="6.5" style="75" customWidth="1"/>
    <col min="10757" max="10757" width="7.125" style="75" customWidth="1"/>
    <col min="10758" max="10758" width="6.625" style="75" customWidth="1"/>
    <col min="10759" max="10759" width="7.375" style="75" customWidth="1"/>
    <col min="10760" max="10761" width="6.75" style="75" customWidth="1"/>
    <col min="10762" max="10762" width="6.875" style="75" customWidth="1"/>
    <col min="10763" max="10763" width="7" style="75" customWidth="1"/>
    <col min="10764" max="10764" width="6.25" style="75" customWidth="1"/>
    <col min="10765" max="10768" width="6.75" style="75" customWidth="1"/>
    <col min="10769" max="10769" width="6.375" style="75" customWidth="1"/>
    <col min="10770" max="10770" width="6.75" style="75" customWidth="1"/>
    <col min="10771" max="10771" width="7.25" style="75" customWidth="1"/>
    <col min="10772" max="11005" width="9" style="75"/>
    <col min="11006" max="11006" width="8.5" style="75" customWidth="1"/>
    <col min="11007" max="11007" width="7.625" style="75" customWidth="1"/>
    <col min="11008" max="11009" width="6.75" style="75" customWidth="1"/>
    <col min="11010" max="11010" width="6.875" style="75" customWidth="1"/>
    <col min="11011" max="11011" width="7" style="75" customWidth="1"/>
    <col min="11012" max="11012" width="6.5" style="75" customWidth="1"/>
    <col min="11013" max="11013" width="7.125" style="75" customWidth="1"/>
    <col min="11014" max="11014" width="6.625" style="75" customWidth="1"/>
    <col min="11015" max="11015" width="7.375" style="75" customWidth="1"/>
    <col min="11016" max="11017" width="6.75" style="75" customWidth="1"/>
    <col min="11018" max="11018" width="6.875" style="75" customWidth="1"/>
    <col min="11019" max="11019" width="7" style="75" customWidth="1"/>
    <col min="11020" max="11020" width="6.25" style="75" customWidth="1"/>
    <col min="11021" max="11024" width="6.75" style="75" customWidth="1"/>
    <col min="11025" max="11025" width="6.375" style="75" customWidth="1"/>
    <col min="11026" max="11026" width="6.75" style="75" customWidth="1"/>
    <col min="11027" max="11027" width="7.25" style="75" customWidth="1"/>
    <col min="11028" max="11261" width="9" style="75"/>
    <col min="11262" max="11262" width="8.5" style="75" customWidth="1"/>
    <col min="11263" max="11263" width="7.625" style="75" customWidth="1"/>
    <col min="11264" max="11265" width="6.75" style="75" customWidth="1"/>
    <col min="11266" max="11266" width="6.875" style="75" customWidth="1"/>
    <col min="11267" max="11267" width="7" style="75" customWidth="1"/>
    <col min="11268" max="11268" width="6.5" style="75" customWidth="1"/>
    <col min="11269" max="11269" width="7.125" style="75" customWidth="1"/>
    <col min="11270" max="11270" width="6.625" style="75" customWidth="1"/>
    <col min="11271" max="11271" width="7.375" style="75" customWidth="1"/>
    <col min="11272" max="11273" width="6.75" style="75" customWidth="1"/>
    <col min="11274" max="11274" width="6.875" style="75" customWidth="1"/>
    <col min="11275" max="11275" width="7" style="75" customWidth="1"/>
    <col min="11276" max="11276" width="6.25" style="75" customWidth="1"/>
    <col min="11277" max="11280" width="6.75" style="75" customWidth="1"/>
    <col min="11281" max="11281" width="6.375" style="75" customWidth="1"/>
    <col min="11282" max="11282" width="6.75" style="75" customWidth="1"/>
    <col min="11283" max="11283" width="7.25" style="75" customWidth="1"/>
    <col min="11284" max="11517" width="9" style="75"/>
    <col min="11518" max="11518" width="8.5" style="75" customWidth="1"/>
    <col min="11519" max="11519" width="7.625" style="75" customWidth="1"/>
    <col min="11520" max="11521" width="6.75" style="75" customWidth="1"/>
    <col min="11522" max="11522" width="6.875" style="75" customWidth="1"/>
    <col min="11523" max="11523" width="7" style="75" customWidth="1"/>
    <col min="11524" max="11524" width="6.5" style="75" customWidth="1"/>
    <col min="11525" max="11525" width="7.125" style="75" customWidth="1"/>
    <col min="11526" max="11526" width="6.625" style="75" customWidth="1"/>
    <col min="11527" max="11527" width="7.375" style="75" customWidth="1"/>
    <col min="11528" max="11529" width="6.75" style="75" customWidth="1"/>
    <col min="11530" max="11530" width="6.875" style="75" customWidth="1"/>
    <col min="11531" max="11531" width="7" style="75" customWidth="1"/>
    <col min="11532" max="11532" width="6.25" style="75" customWidth="1"/>
    <col min="11533" max="11536" width="6.75" style="75" customWidth="1"/>
    <col min="11537" max="11537" width="6.375" style="75" customWidth="1"/>
    <col min="11538" max="11538" width="6.75" style="75" customWidth="1"/>
    <col min="11539" max="11539" width="7.25" style="75" customWidth="1"/>
    <col min="11540" max="11773" width="9" style="75"/>
    <col min="11774" max="11774" width="8.5" style="75" customWidth="1"/>
    <col min="11775" max="11775" width="7.625" style="75" customWidth="1"/>
    <col min="11776" max="11777" width="6.75" style="75" customWidth="1"/>
    <col min="11778" max="11778" width="6.875" style="75" customWidth="1"/>
    <col min="11779" max="11779" width="7" style="75" customWidth="1"/>
    <col min="11780" max="11780" width="6.5" style="75" customWidth="1"/>
    <col min="11781" max="11781" width="7.125" style="75" customWidth="1"/>
    <col min="11782" max="11782" width="6.625" style="75" customWidth="1"/>
    <col min="11783" max="11783" width="7.375" style="75" customWidth="1"/>
    <col min="11784" max="11785" width="6.75" style="75" customWidth="1"/>
    <col min="11786" max="11786" width="6.875" style="75" customWidth="1"/>
    <col min="11787" max="11787" width="7" style="75" customWidth="1"/>
    <col min="11788" max="11788" width="6.25" style="75" customWidth="1"/>
    <col min="11789" max="11792" width="6.75" style="75" customWidth="1"/>
    <col min="11793" max="11793" width="6.375" style="75" customWidth="1"/>
    <col min="11794" max="11794" width="6.75" style="75" customWidth="1"/>
    <col min="11795" max="11795" width="7.25" style="75" customWidth="1"/>
    <col min="11796" max="12029" width="9" style="75"/>
    <col min="12030" max="12030" width="8.5" style="75" customWidth="1"/>
    <col min="12031" max="12031" width="7.625" style="75" customWidth="1"/>
    <col min="12032" max="12033" width="6.75" style="75" customWidth="1"/>
    <col min="12034" max="12034" width="6.875" style="75" customWidth="1"/>
    <col min="12035" max="12035" width="7" style="75" customWidth="1"/>
    <col min="12036" max="12036" width="6.5" style="75" customWidth="1"/>
    <col min="12037" max="12037" width="7.125" style="75" customWidth="1"/>
    <col min="12038" max="12038" width="6.625" style="75" customWidth="1"/>
    <col min="12039" max="12039" width="7.375" style="75" customWidth="1"/>
    <col min="12040" max="12041" width="6.75" style="75" customWidth="1"/>
    <col min="12042" max="12042" width="6.875" style="75" customWidth="1"/>
    <col min="12043" max="12043" width="7" style="75" customWidth="1"/>
    <col min="12044" max="12044" width="6.25" style="75" customWidth="1"/>
    <col min="12045" max="12048" width="6.75" style="75" customWidth="1"/>
    <col min="12049" max="12049" width="6.375" style="75" customWidth="1"/>
    <col min="12050" max="12050" width="6.75" style="75" customWidth="1"/>
    <col min="12051" max="12051" width="7.25" style="75" customWidth="1"/>
    <col min="12052" max="12285" width="9" style="75"/>
    <col min="12286" max="12286" width="8.5" style="75" customWidth="1"/>
    <col min="12287" max="12287" width="7.625" style="75" customWidth="1"/>
    <col min="12288" max="12289" width="6.75" style="75" customWidth="1"/>
    <col min="12290" max="12290" width="6.875" style="75" customWidth="1"/>
    <col min="12291" max="12291" width="7" style="75" customWidth="1"/>
    <col min="12292" max="12292" width="6.5" style="75" customWidth="1"/>
    <col min="12293" max="12293" width="7.125" style="75" customWidth="1"/>
    <col min="12294" max="12294" width="6.625" style="75" customWidth="1"/>
    <col min="12295" max="12295" width="7.375" style="75" customWidth="1"/>
    <col min="12296" max="12297" width="6.75" style="75" customWidth="1"/>
    <col min="12298" max="12298" width="6.875" style="75" customWidth="1"/>
    <col min="12299" max="12299" width="7" style="75" customWidth="1"/>
    <col min="12300" max="12300" width="6.25" style="75" customWidth="1"/>
    <col min="12301" max="12304" width="6.75" style="75" customWidth="1"/>
    <col min="12305" max="12305" width="6.375" style="75" customWidth="1"/>
    <col min="12306" max="12306" width="6.75" style="75" customWidth="1"/>
    <col min="12307" max="12307" width="7.25" style="75" customWidth="1"/>
    <col min="12308" max="12541" width="9" style="75"/>
    <col min="12542" max="12542" width="8.5" style="75" customWidth="1"/>
    <col min="12543" max="12543" width="7.625" style="75" customWidth="1"/>
    <col min="12544" max="12545" width="6.75" style="75" customWidth="1"/>
    <col min="12546" max="12546" width="6.875" style="75" customWidth="1"/>
    <col min="12547" max="12547" width="7" style="75" customWidth="1"/>
    <col min="12548" max="12548" width="6.5" style="75" customWidth="1"/>
    <col min="12549" max="12549" width="7.125" style="75" customWidth="1"/>
    <col min="12550" max="12550" width="6.625" style="75" customWidth="1"/>
    <col min="12551" max="12551" width="7.375" style="75" customWidth="1"/>
    <col min="12552" max="12553" width="6.75" style="75" customWidth="1"/>
    <col min="12554" max="12554" width="6.875" style="75" customWidth="1"/>
    <col min="12555" max="12555" width="7" style="75" customWidth="1"/>
    <col min="12556" max="12556" width="6.25" style="75" customWidth="1"/>
    <col min="12557" max="12560" width="6.75" style="75" customWidth="1"/>
    <col min="12561" max="12561" width="6.375" style="75" customWidth="1"/>
    <col min="12562" max="12562" width="6.75" style="75" customWidth="1"/>
    <col min="12563" max="12563" width="7.25" style="75" customWidth="1"/>
    <col min="12564" max="12797" width="9" style="75"/>
    <col min="12798" max="12798" width="8.5" style="75" customWidth="1"/>
    <col min="12799" max="12799" width="7.625" style="75" customWidth="1"/>
    <col min="12800" max="12801" width="6.75" style="75" customWidth="1"/>
    <col min="12802" max="12802" width="6.875" style="75" customWidth="1"/>
    <col min="12803" max="12803" width="7" style="75" customWidth="1"/>
    <col min="12804" max="12804" width="6.5" style="75" customWidth="1"/>
    <col min="12805" max="12805" width="7.125" style="75" customWidth="1"/>
    <col min="12806" max="12806" width="6.625" style="75" customWidth="1"/>
    <col min="12807" max="12807" width="7.375" style="75" customWidth="1"/>
    <col min="12808" max="12809" width="6.75" style="75" customWidth="1"/>
    <col min="12810" max="12810" width="6.875" style="75" customWidth="1"/>
    <col min="12811" max="12811" width="7" style="75" customWidth="1"/>
    <col min="12812" max="12812" width="6.25" style="75" customWidth="1"/>
    <col min="12813" max="12816" width="6.75" style="75" customWidth="1"/>
    <col min="12817" max="12817" width="6.375" style="75" customWidth="1"/>
    <col min="12818" max="12818" width="6.75" style="75" customWidth="1"/>
    <col min="12819" max="12819" width="7.25" style="75" customWidth="1"/>
    <col min="12820" max="13053" width="9" style="75"/>
    <col min="13054" max="13054" width="8.5" style="75" customWidth="1"/>
    <col min="13055" max="13055" width="7.625" style="75" customWidth="1"/>
    <col min="13056" max="13057" width="6.75" style="75" customWidth="1"/>
    <col min="13058" max="13058" width="6.875" style="75" customWidth="1"/>
    <col min="13059" max="13059" width="7" style="75" customWidth="1"/>
    <col min="13060" max="13060" width="6.5" style="75" customWidth="1"/>
    <col min="13061" max="13061" width="7.125" style="75" customWidth="1"/>
    <col min="13062" max="13062" width="6.625" style="75" customWidth="1"/>
    <col min="13063" max="13063" width="7.375" style="75" customWidth="1"/>
    <col min="13064" max="13065" width="6.75" style="75" customWidth="1"/>
    <col min="13066" max="13066" width="6.875" style="75" customWidth="1"/>
    <col min="13067" max="13067" width="7" style="75" customWidth="1"/>
    <col min="13068" max="13068" width="6.25" style="75" customWidth="1"/>
    <col min="13069" max="13072" width="6.75" style="75" customWidth="1"/>
    <col min="13073" max="13073" width="6.375" style="75" customWidth="1"/>
    <col min="13074" max="13074" width="6.75" style="75" customWidth="1"/>
    <col min="13075" max="13075" width="7.25" style="75" customWidth="1"/>
    <col min="13076" max="13309" width="9" style="75"/>
    <col min="13310" max="13310" width="8.5" style="75" customWidth="1"/>
    <col min="13311" max="13311" width="7.625" style="75" customWidth="1"/>
    <col min="13312" max="13313" width="6.75" style="75" customWidth="1"/>
    <col min="13314" max="13314" width="6.875" style="75" customWidth="1"/>
    <col min="13315" max="13315" width="7" style="75" customWidth="1"/>
    <col min="13316" max="13316" width="6.5" style="75" customWidth="1"/>
    <col min="13317" max="13317" width="7.125" style="75" customWidth="1"/>
    <col min="13318" max="13318" width="6.625" style="75" customWidth="1"/>
    <col min="13319" max="13319" width="7.375" style="75" customWidth="1"/>
    <col min="13320" max="13321" width="6.75" style="75" customWidth="1"/>
    <col min="13322" max="13322" width="6.875" style="75" customWidth="1"/>
    <col min="13323" max="13323" width="7" style="75" customWidth="1"/>
    <col min="13324" max="13324" width="6.25" style="75" customWidth="1"/>
    <col min="13325" max="13328" width="6.75" style="75" customWidth="1"/>
    <col min="13329" max="13329" width="6.375" style="75" customWidth="1"/>
    <col min="13330" max="13330" width="6.75" style="75" customWidth="1"/>
    <col min="13331" max="13331" width="7.25" style="75" customWidth="1"/>
    <col min="13332" max="13565" width="9" style="75"/>
    <col min="13566" max="13566" width="8.5" style="75" customWidth="1"/>
    <col min="13567" max="13567" width="7.625" style="75" customWidth="1"/>
    <col min="13568" max="13569" width="6.75" style="75" customWidth="1"/>
    <col min="13570" max="13570" width="6.875" style="75" customWidth="1"/>
    <col min="13571" max="13571" width="7" style="75" customWidth="1"/>
    <col min="13572" max="13572" width="6.5" style="75" customWidth="1"/>
    <col min="13573" max="13573" width="7.125" style="75" customWidth="1"/>
    <col min="13574" max="13574" width="6.625" style="75" customWidth="1"/>
    <col min="13575" max="13575" width="7.375" style="75" customWidth="1"/>
    <col min="13576" max="13577" width="6.75" style="75" customWidth="1"/>
    <col min="13578" max="13578" width="6.875" style="75" customWidth="1"/>
    <col min="13579" max="13579" width="7" style="75" customWidth="1"/>
    <col min="13580" max="13580" width="6.25" style="75" customWidth="1"/>
    <col min="13581" max="13584" width="6.75" style="75" customWidth="1"/>
    <col min="13585" max="13585" width="6.375" style="75" customWidth="1"/>
    <col min="13586" max="13586" width="6.75" style="75" customWidth="1"/>
    <col min="13587" max="13587" width="7.25" style="75" customWidth="1"/>
    <col min="13588" max="13821" width="9" style="75"/>
    <col min="13822" max="13822" width="8.5" style="75" customWidth="1"/>
    <col min="13823" max="13823" width="7.625" style="75" customWidth="1"/>
    <col min="13824" max="13825" width="6.75" style="75" customWidth="1"/>
    <col min="13826" max="13826" width="6.875" style="75" customWidth="1"/>
    <col min="13827" max="13827" width="7" style="75" customWidth="1"/>
    <col min="13828" max="13828" width="6.5" style="75" customWidth="1"/>
    <col min="13829" max="13829" width="7.125" style="75" customWidth="1"/>
    <col min="13830" max="13830" width="6.625" style="75" customWidth="1"/>
    <col min="13831" max="13831" width="7.375" style="75" customWidth="1"/>
    <col min="13832" max="13833" width="6.75" style="75" customWidth="1"/>
    <col min="13834" max="13834" width="6.875" style="75" customWidth="1"/>
    <col min="13835" max="13835" width="7" style="75" customWidth="1"/>
    <col min="13836" max="13836" width="6.25" style="75" customWidth="1"/>
    <col min="13837" max="13840" width="6.75" style="75" customWidth="1"/>
    <col min="13841" max="13841" width="6.375" style="75" customWidth="1"/>
    <col min="13842" max="13842" width="6.75" style="75" customWidth="1"/>
    <col min="13843" max="13843" width="7.25" style="75" customWidth="1"/>
    <col min="13844" max="14077" width="9" style="75"/>
    <col min="14078" max="14078" width="8.5" style="75" customWidth="1"/>
    <col min="14079" max="14079" width="7.625" style="75" customWidth="1"/>
    <col min="14080" max="14081" width="6.75" style="75" customWidth="1"/>
    <col min="14082" max="14082" width="6.875" style="75" customWidth="1"/>
    <col min="14083" max="14083" width="7" style="75" customWidth="1"/>
    <col min="14084" max="14084" width="6.5" style="75" customWidth="1"/>
    <col min="14085" max="14085" width="7.125" style="75" customWidth="1"/>
    <col min="14086" max="14086" width="6.625" style="75" customWidth="1"/>
    <col min="14087" max="14087" width="7.375" style="75" customWidth="1"/>
    <col min="14088" max="14089" width="6.75" style="75" customWidth="1"/>
    <col min="14090" max="14090" width="6.875" style="75" customWidth="1"/>
    <col min="14091" max="14091" width="7" style="75" customWidth="1"/>
    <col min="14092" max="14092" width="6.25" style="75" customWidth="1"/>
    <col min="14093" max="14096" width="6.75" style="75" customWidth="1"/>
    <col min="14097" max="14097" width="6.375" style="75" customWidth="1"/>
    <col min="14098" max="14098" width="6.75" style="75" customWidth="1"/>
    <col min="14099" max="14099" width="7.25" style="75" customWidth="1"/>
    <col min="14100" max="14333" width="9" style="75"/>
    <col min="14334" max="14334" width="8.5" style="75" customWidth="1"/>
    <col min="14335" max="14335" width="7.625" style="75" customWidth="1"/>
    <col min="14336" max="14337" width="6.75" style="75" customWidth="1"/>
    <col min="14338" max="14338" width="6.875" style="75" customWidth="1"/>
    <col min="14339" max="14339" width="7" style="75" customWidth="1"/>
    <col min="14340" max="14340" width="6.5" style="75" customWidth="1"/>
    <col min="14341" max="14341" width="7.125" style="75" customWidth="1"/>
    <col min="14342" max="14342" width="6.625" style="75" customWidth="1"/>
    <col min="14343" max="14343" width="7.375" style="75" customWidth="1"/>
    <col min="14344" max="14345" width="6.75" style="75" customWidth="1"/>
    <col min="14346" max="14346" width="6.875" style="75" customWidth="1"/>
    <col min="14347" max="14347" width="7" style="75" customWidth="1"/>
    <col min="14348" max="14348" width="6.25" style="75" customWidth="1"/>
    <col min="14349" max="14352" width="6.75" style="75" customWidth="1"/>
    <col min="14353" max="14353" width="6.375" style="75" customWidth="1"/>
    <col min="14354" max="14354" width="6.75" style="75" customWidth="1"/>
    <col min="14355" max="14355" width="7.25" style="75" customWidth="1"/>
    <col min="14356" max="14589" width="9" style="75"/>
    <col min="14590" max="14590" width="8.5" style="75" customWidth="1"/>
    <col min="14591" max="14591" width="7.625" style="75" customWidth="1"/>
    <col min="14592" max="14593" width="6.75" style="75" customWidth="1"/>
    <col min="14594" max="14594" width="6.875" style="75" customWidth="1"/>
    <col min="14595" max="14595" width="7" style="75" customWidth="1"/>
    <col min="14596" max="14596" width="6.5" style="75" customWidth="1"/>
    <col min="14597" max="14597" width="7.125" style="75" customWidth="1"/>
    <col min="14598" max="14598" width="6.625" style="75" customWidth="1"/>
    <col min="14599" max="14599" width="7.375" style="75" customWidth="1"/>
    <col min="14600" max="14601" width="6.75" style="75" customWidth="1"/>
    <col min="14602" max="14602" width="6.875" style="75" customWidth="1"/>
    <col min="14603" max="14603" width="7" style="75" customWidth="1"/>
    <col min="14604" max="14604" width="6.25" style="75" customWidth="1"/>
    <col min="14605" max="14608" width="6.75" style="75" customWidth="1"/>
    <col min="14609" max="14609" width="6.375" style="75" customWidth="1"/>
    <col min="14610" max="14610" width="6.75" style="75" customWidth="1"/>
    <col min="14611" max="14611" width="7.25" style="75" customWidth="1"/>
    <col min="14612" max="14845" width="9" style="75"/>
    <col min="14846" max="14846" width="8.5" style="75" customWidth="1"/>
    <col min="14847" max="14847" width="7.625" style="75" customWidth="1"/>
    <col min="14848" max="14849" width="6.75" style="75" customWidth="1"/>
    <col min="14850" max="14850" width="6.875" style="75" customWidth="1"/>
    <col min="14851" max="14851" width="7" style="75" customWidth="1"/>
    <col min="14852" max="14852" width="6.5" style="75" customWidth="1"/>
    <col min="14853" max="14853" width="7.125" style="75" customWidth="1"/>
    <col min="14854" max="14854" width="6.625" style="75" customWidth="1"/>
    <col min="14855" max="14855" width="7.375" style="75" customWidth="1"/>
    <col min="14856" max="14857" width="6.75" style="75" customWidth="1"/>
    <col min="14858" max="14858" width="6.875" style="75" customWidth="1"/>
    <col min="14859" max="14859" width="7" style="75" customWidth="1"/>
    <col min="14860" max="14860" width="6.25" style="75" customWidth="1"/>
    <col min="14861" max="14864" width="6.75" style="75" customWidth="1"/>
    <col min="14865" max="14865" width="6.375" style="75" customWidth="1"/>
    <col min="14866" max="14866" width="6.75" style="75" customWidth="1"/>
    <col min="14867" max="14867" width="7.25" style="75" customWidth="1"/>
    <col min="14868" max="15101" width="9" style="75"/>
    <col min="15102" max="15102" width="8.5" style="75" customWidth="1"/>
    <col min="15103" max="15103" width="7.625" style="75" customWidth="1"/>
    <col min="15104" max="15105" width="6.75" style="75" customWidth="1"/>
    <col min="15106" max="15106" width="6.875" style="75" customWidth="1"/>
    <col min="15107" max="15107" width="7" style="75" customWidth="1"/>
    <col min="15108" max="15108" width="6.5" style="75" customWidth="1"/>
    <col min="15109" max="15109" width="7.125" style="75" customWidth="1"/>
    <col min="15110" max="15110" width="6.625" style="75" customWidth="1"/>
    <col min="15111" max="15111" width="7.375" style="75" customWidth="1"/>
    <col min="15112" max="15113" width="6.75" style="75" customWidth="1"/>
    <col min="15114" max="15114" width="6.875" style="75" customWidth="1"/>
    <col min="15115" max="15115" width="7" style="75" customWidth="1"/>
    <col min="15116" max="15116" width="6.25" style="75" customWidth="1"/>
    <col min="15117" max="15120" width="6.75" style="75" customWidth="1"/>
    <col min="15121" max="15121" width="6.375" style="75" customWidth="1"/>
    <col min="15122" max="15122" width="6.75" style="75" customWidth="1"/>
    <col min="15123" max="15123" width="7.25" style="75" customWidth="1"/>
    <col min="15124" max="15357" width="9" style="75"/>
    <col min="15358" max="15358" width="8.5" style="75" customWidth="1"/>
    <col min="15359" max="15359" width="7.625" style="75" customWidth="1"/>
    <col min="15360" max="15361" width="6.75" style="75" customWidth="1"/>
    <col min="15362" max="15362" width="6.875" style="75" customWidth="1"/>
    <col min="15363" max="15363" width="7" style="75" customWidth="1"/>
    <col min="15364" max="15364" width="6.5" style="75" customWidth="1"/>
    <col min="15365" max="15365" width="7.125" style="75" customWidth="1"/>
    <col min="15366" max="15366" width="6.625" style="75" customWidth="1"/>
    <col min="15367" max="15367" width="7.375" style="75" customWidth="1"/>
    <col min="15368" max="15369" width="6.75" style="75" customWidth="1"/>
    <col min="15370" max="15370" width="6.875" style="75" customWidth="1"/>
    <col min="15371" max="15371" width="7" style="75" customWidth="1"/>
    <col min="15372" max="15372" width="6.25" style="75" customWidth="1"/>
    <col min="15373" max="15376" width="6.75" style="75" customWidth="1"/>
    <col min="15377" max="15377" width="6.375" style="75" customWidth="1"/>
    <col min="15378" max="15378" width="6.75" style="75" customWidth="1"/>
    <col min="15379" max="15379" width="7.25" style="75" customWidth="1"/>
    <col min="15380" max="15613" width="9" style="75"/>
    <col min="15614" max="15614" width="8.5" style="75" customWidth="1"/>
    <col min="15615" max="15615" width="7.625" style="75" customWidth="1"/>
    <col min="15616" max="15617" width="6.75" style="75" customWidth="1"/>
    <col min="15618" max="15618" width="6.875" style="75" customWidth="1"/>
    <col min="15619" max="15619" width="7" style="75" customWidth="1"/>
    <col min="15620" max="15620" width="6.5" style="75" customWidth="1"/>
    <col min="15621" max="15621" width="7.125" style="75" customWidth="1"/>
    <col min="15622" max="15622" width="6.625" style="75" customWidth="1"/>
    <col min="15623" max="15623" width="7.375" style="75" customWidth="1"/>
    <col min="15624" max="15625" width="6.75" style="75" customWidth="1"/>
    <col min="15626" max="15626" width="6.875" style="75" customWidth="1"/>
    <col min="15627" max="15627" width="7" style="75" customWidth="1"/>
    <col min="15628" max="15628" width="6.25" style="75" customWidth="1"/>
    <col min="15629" max="15632" width="6.75" style="75" customWidth="1"/>
    <col min="15633" max="15633" width="6.375" style="75" customWidth="1"/>
    <col min="15634" max="15634" width="6.75" style="75" customWidth="1"/>
    <col min="15635" max="15635" width="7.25" style="75" customWidth="1"/>
    <col min="15636" max="15869" width="9" style="75"/>
    <col min="15870" max="15870" width="8.5" style="75" customWidth="1"/>
    <col min="15871" max="15871" width="7.625" style="75" customWidth="1"/>
    <col min="15872" max="15873" width="6.75" style="75" customWidth="1"/>
    <col min="15874" max="15874" width="6.875" style="75" customWidth="1"/>
    <col min="15875" max="15875" width="7" style="75" customWidth="1"/>
    <col min="15876" max="15876" width="6.5" style="75" customWidth="1"/>
    <col min="15877" max="15877" width="7.125" style="75" customWidth="1"/>
    <col min="15878" max="15878" width="6.625" style="75" customWidth="1"/>
    <col min="15879" max="15879" width="7.375" style="75" customWidth="1"/>
    <col min="15880" max="15881" width="6.75" style="75" customWidth="1"/>
    <col min="15882" max="15882" width="6.875" style="75" customWidth="1"/>
    <col min="15883" max="15883" width="7" style="75" customWidth="1"/>
    <col min="15884" max="15884" width="6.25" style="75" customWidth="1"/>
    <col min="15885" max="15888" width="6.75" style="75" customWidth="1"/>
    <col min="15889" max="15889" width="6.375" style="75" customWidth="1"/>
    <col min="15890" max="15890" width="6.75" style="75" customWidth="1"/>
    <col min="15891" max="15891" width="7.25" style="75" customWidth="1"/>
    <col min="15892" max="16125" width="9" style="75"/>
    <col min="16126" max="16126" width="8.5" style="75" customWidth="1"/>
    <col min="16127" max="16127" width="7.625" style="75" customWidth="1"/>
    <col min="16128" max="16129" width="6.75" style="75" customWidth="1"/>
    <col min="16130" max="16130" width="6.875" style="75" customWidth="1"/>
    <col min="16131" max="16131" width="7" style="75" customWidth="1"/>
    <col min="16132" max="16132" width="6.5" style="75" customWidth="1"/>
    <col min="16133" max="16133" width="7.125" style="75" customWidth="1"/>
    <col min="16134" max="16134" width="6.625" style="75" customWidth="1"/>
    <col min="16135" max="16135" width="7.375" style="75" customWidth="1"/>
    <col min="16136" max="16137" width="6.75" style="75" customWidth="1"/>
    <col min="16138" max="16138" width="6.875" style="75" customWidth="1"/>
    <col min="16139" max="16139" width="7" style="75" customWidth="1"/>
    <col min="16140" max="16140" width="6.25" style="75" customWidth="1"/>
    <col min="16141" max="16144" width="6.75" style="75" customWidth="1"/>
    <col min="16145" max="16145" width="6.375" style="75" customWidth="1"/>
    <col min="16146" max="16146" width="6.75" style="75" customWidth="1"/>
    <col min="16147" max="16147" width="7.25" style="75" customWidth="1"/>
    <col min="16148" max="16384" width="9" style="75"/>
  </cols>
  <sheetData>
    <row r="1" ht="24" customHeight="1"/>
    <row r="2" ht="36" customHeight="1" spans="1:19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ht="30" customHeight="1" spans="1:19">
      <c r="A3" s="77" t="s">
        <v>1</v>
      </c>
      <c r="B3" s="77"/>
      <c r="C3" s="77"/>
      <c r="D3" s="77"/>
      <c r="E3" s="77"/>
      <c r="F3" s="76"/>
      <c r="G3" s="76"/>
      <c r="H3" s="78"/>
      <c r="I3" s="78"/>
      <c r="J3" s="107">
        <v>45864</v>
      </c>
      <c r="K3" s="108"/>
      <c r="L3" s="108"/>
      <c r="M3" s="76"/>
      <c r="N3" s="109"/>
      <c r="O3" s="109"/>
      <c r="P3" s="109"/>
      <c r="Q3" s="137" t="s">
        <v>2</v>
      </c>
      <c r="R3" s="137"/>
      <c r="S3" s="137"/>
    </row>
    <row r="4" s="62" customFormat="1" ht="21.75" customHeight="1" spans="1:19">
      <c r="A4" s="79"/>
      <c r="B4" s="80" t="s">
        <v>3</v>
      </c>
      <c r="C4" s="80" t="s">
        <v>4</v>
      </c>
      <c r="D4" s="80" t="s">
        <v>5</v>
      </c>
      <c r="E4" s="81" t="s">
        <v>6</v>
      </c>
      <c r="F4" s="82"/>
      <c r="G4" s="83"/>
      <c r="H4" s="81" t="s">
        <v>7</v>
      </c>
      <c r="I4" s="82"/>
      <c r="J4" s="83"/>
      <c r="K4" s="110" t="s">
        <v>8</v>
      </c>
      <c r="L4" s="111"/>
      <c r="M4" s="112"/>
      <c r="N4" s="113" t="s">
        <v>9</v>
      </c>
      <c r="O4" s="114"/>
      <c r="P4" s="115"/>
      <c r="Q4" s="138" t="s">
        <v>10</v>
      </c>
      <c r="R4" s="139"/>
      <c r="S4" s="140"/>
    </row>
    <row r="5" s="62" customFormat="1" ht="24" customHeight="1" spans="1:19">
      <c r="A5" s="79"/>
      <c r="B5" s="80"/>
      <c r="C5" s="80"/>
      <c r="D5" s="80"/>
      <c r="E5" s="80" t="s">
        <v>3</v>
      </c>
      <c r="F5" s="84" t="s">
        <v>11</v>
      </c>
      <c r="G5" s="85" t="s">
        <v>12</v>
      </c>
      <c r="H5" s="80" t="s">
        <v>3</v>
      </c>
      <c r="I5" s="84" t="s">
        <v>11</v>
      </c>
      <c r="J5" s="85" t="s">
        <v>12</v>
      </c>
      <c r="K5" s="80" t="s">
        <v>3</v>
      </c>
      <c r="L5" s="84" t="s">
        <v>13</v>
      </c>
      <c r="M5" s="85" t="s">
        <v>12</v>
      </c>
      <c r="N5" s="116" t="s">
        <v>3</v>
      </c>
      <c r="O5" s="117" t="s">
        <v>13</v>
      </c>
      <c r="P5" s="118" t="s">
        <v>12</v>
      </c>
      <c r="Q5" s="116" t="s">
        <v>3</v>
      </c>
      <c r="R5" s="117" t="s">
        <v>13</v>
      </c>
      <c r="S5" s="118" t="s">
        <v>12</v>
      </c>
    </row>
    <row r="6" s="62" customFormat="1" ht="44.25" customHeight="1" spans="1:19">
      <c r="A6" s="79"/>
      <c r="B6" s="80"/>
      <c r="C6" s="80"/>
      <c r="D6" s="80"/>
      <c r="E6" s="80"/>
      <c r="F6" s="86"/>
      <c r="G6" s="80" t="s">
        <v>14</v>
      </c>
      <c r="H6" s="80"/>
      <c r="I6" s="86"/>
      <c r="J6" s="80" t="s">
        <v>14</v>
      </c>
      <c r="K6" s="80"/>
      <c r="L6" s="86"/>
      <c r="M6" s="80" t="s">
        <v>14</v>
      </c>
      <c r="N6" s="116"/>
      <c r="O6" s="119"/>
      <c r="P6" s="116" t="s">
        <v>14</v>
      </c>
      <c r="Q6" s="116"/>
      <c r="R6" s="119"/>
      <c r="S6" s="116" t="s">
        <v>14</v>
      </c>
    </row>
    <row r="7" s="63" customFormat="1" ht="24.75" customHeight="1" spans="1:20">
      <c r="A7" s="87" t="s">
        <v>15</v>
      </c>
      <c r="B7" s="88">
        <f>SUM(B8:B12)</f>
        <v>43951</v>
      </c>
      <c r="C7" s="88">
        <f>SUM(C8:C12)</f>
        <v>40509</v>
      </c>
      <c r="D7" s="88">
        <f t="shared" ref="C7:V7" si="0">SUM(D8:D12)</f>
        <v>173</v>
      </c>
      <c r="E7" s="88">
        <f t="shared" si="0"/>
        <v>4679</v>
      </c>
      <c r="F7" s="88">
        <f t="shared" si="0"/>
        <v>6158</v>
      </c>
      <c r="G7" s="88">
        <f t="shared" si="0"/>
        <v>70</v>
      </c>
      <c r="H7" s="88">
        <f t="shared" si="0"/>
        <v>5427</v>
      </c>
      <c r="I7" s="88">
        <f t="shared" si="0"/>
        <v>7992</v>
      </c>
      <c r="J7" s="88">
        <f t="shared" si="0"/>
        <v>79</v>
      </c>
      <c r="K7" s="88">
        <f t="shared" si="0"/>
        <v>867</v>
      </c>
      <c r="L7" s="88">
        <f t="shared" si="0"/>
        <v>569</v>
      </c>
      <c r="M7" s="88">
        <f t="shared" si="0"/>
        <v>24</v>
      </c>
      <c r="N7" s="120">
        <f t="shared" si="0"/>
        <v>31664</v>
      </c>
      <c r="O7" s="120">
        <f t="shared" si="0"/>
        <v>24476</v>
      </c>
      <c r="P7" s="120">
        <f t="shared" si="0"/>
        <v>0</v>
      </c>
      <c r="Q7" s="120">
        <f t="shared" si="0"/>
        <v>1314</v>
      </c>
      <c r="R7" s="120">
        <f t="shared" si="0"/>
        <v>1314</v>
      </c>
      <c r="S7" s="120">
        <f t="shared" si="0"/>
        <v>0</v>
      </c>
      <c r="T7" s="141"/>
    </row>
    <row r="8" s="64" customFormat="1" ht="23.1" customHeight="1" spans="1:19">
      <c r="A8" s="89" t="s">
        <v>16</v>
      </c>
      <c r="B8" s="90">
        <f>SUM(E8,H8,K8,N8,Q8)</f>
        <v>4126</v>
      </c>
      <c r="C8" s="90">
        <f>SUM(F8,I8,L8,O8,R8)</f>
        <v>4670</v>
      </c>
      <c r="D8" s="90">
        <f>SUM(G8,J8,M8,P8,S8)</f>
        <v>70</v>
      </c>
      <c r="E8" s="90">
        <v>352</v>
      </c>
      <c r="F8" s="90">
        <v>588</v>
      </c>
      <c r="G8" s="90">
        <v>18</v>
      </c>
      <c r="H8" s="90">
        <v>1448</v>
      </c>
      <c r="I8" s="121">
        <v>2171</v>
      </c>
      <c r="J8" s="121">
        <v>28</v>
      </c>
      <c r="K8" s="121">
        <v>292</v>
      </c>
      <c r="L8" s="121">
        <v>174</v>
      </c>
      <c r="M8" s="121">
        <v>24</v>
      </c>
      <c r="N8" s="122">
        <v>1086</v>
      </c>
      <c r="O8" s="122">
        <v>789</v>
      </c>
      <c r="P8" s="122">
        <v>0</v>
      </c>
      <c r="Q8" s="122">
        <v>948</v>
      </c>
      <c r="R8" s="122">
        <v>948</v>
      </c>
      <c r="S8" s="122">
        <v>0</v>
      </c>
    </row>
    <row r="9" s="65" customFormat="1" ht="23.1" customHeight="1" spans="1:19">
      <c r="A9" s="89" t="s">
        <v>17</v>
      </c>
      <c r="B9" s="90">
        <f>SUM(E9,H9,K9,N9,Q9)</f>
        <v>22129</v>
      </c>
      <c r="C9" s="91">
        <f>SUM(F9+I9+L9+O9+R9)</f>
        <v>17233</v>
      </c>
      <c r="D9" s="90">
        <f>SUM(G9,J9,M9,P9,S9)</f>
        <v>18</v>
      </c>
      <c r="E9" s="91">
        <v>890</v>
      </c>
      <c r="F9" s="91">
        <v>1227</v>
      </c>
      <c r="G9" s="91">
        <v>0</v>
      </c>
      <c r="H9" s="91">
        <v>1822</v>
      </c>
      <c r="I9" s="123">
        <v>2392</v>
      </c>
      <c r="J9" s="123">
        <v>18</v>
      </c>
      <c r="K9" s="123">
        <v>24</v>
      </c>
      <c r="L9" s="123">
        <v>0</v>
      </c>
      <c r="M9" s="123">
        <v>0</v>
      </c>
      <c r="N9" s="122">
        <v>19393</v>
      </c>
      <c r="O9" s="122">
        <v>13614</v>
      </c>
      <c r="P9" s="124">
        <v>0</v>
      </c>
      <c r="Q9" s="124">
        <v>0</v>
      </c>
      <c r="R9" s="124">
        <v>0</v>
      </c>
      <c r="S9" s="124">
        <v>0</v>
      </c>
    </row>
    <row r="10" s="64" customFormat="1" ht="21.75" customHeight="1" spans="1:19">
      <c r="A10" s="89" t="s">
        <v>18</v>
      </c>
      <c r="B10" s="90">
        <f>SUM(E10,H10,K10,N10,Q10)</f>
        <v>5967</v>
      </c>
      <c r="C10" s="90">
        <f>SUM(F10,I10,L10,O10,R10)</f>
        <v>6452</v>
      </c>
      <c r="D10" s="90">
        <f>SUM(G10,J10,M10,P10,S10)</f>
        <v>1</v>
      </c>
      <c r="E10" s="90">
        <v>1076</v>
      </c>
      <c r="F10" s="90">
        <v>1297</v>
      </c>
      <c r="G10" s="90">
        <v>1</v>
      </c>
      <c r="H10" s="90">
        <v>596</v>
      </c>
      <c r="I10" s="90">
        <v>884</v>
      </c>
      <c r="J10" s="90">
        <v>0</v>
      </c>
      <c r="K10" s="121">
        <v>24</v>
      </c>
      <c r="L10" s="121">
        <v>0</v>
      </c>
      <c r="M10" s="121">
        <v>0</v>
      </c>
      <c r="N10" s="122">
        <v>4271</v>
      </c>
      <c r="O10" s="122">
        <v>4271</v>
      </c>
      <c r="P10" s="122">
        <v>0</v>
      </c>
      <c r="Q10" s="122">
        <v>0</v>
      </c>
      <c r="R10" s="122">
        <v>0</v>
      </c>
      <c r="S10" s="122">
        <v>0</v>
      </c>
    </row>
    <row r="11" s="64" customFormat="1" ht="21" customHeight="1" spans="1:19">
      <c r="A11" s="89" t="s">
        <v>19</v>
      </c>
      <c r="B11" s="90">
        <f>SUM(E11,H11,K11,N11,Q11)</f>
        <v>5787</v>
      </c>
      <c r="C11" s="90">
        <f>SUM(F11,I11,L11,O11,R11)</f>
        <v>6569</v>
      </c>
      <c r="D11" s="90">
        <f>SUM(G11,J11,M11,P11,S11)</f>
        <v>40</v>
      </c>
      <c r="E11" s="92">
        <v>1457</v>
      </c>
      <c r="F11" s="93">
        <v>1752</v>
      </c>
      <c r="G11" s="93">
        <v>31</v>
      </c>
      <c r="H11" s="92">
        <v>850</v>
      </c>
      <c r="I11" s="93">
        <v>1406</v>
      </c>
      <c r="J11" s="125">
        <v>9</v>
      </c>
      <c r="K11" s="121">
        <v>401</v>
      </c>
      <c r="L11" s="121">
        <v>394</v>
      </c>
      <c r="M11" s="121">
        <v>0</v>
      </c>
      <c r="N11" s="122">
        <v>2863</v>
      </c>
      <c r="O11" s="122">
        <v>2801</v>
      </c>
      <c r="P11" s="122">
        <v>0</v>
      </c>
      <c r="Q11" s="122">
        <v>216</v>
      </c>
      <c r="R11" s="122">
        <v>216</v>
      </c>
      <c r="S11" s="122">
        <v>0</v>
      </c>
    </row>
    <row r="12" s="64" customFormat="1" ht="23.1" customHeight="1" spans="1:19">
      <c r="A12" s="89" t="s">
        <v>20</v>
      </c>
      <c r="B12" s="90">
        <f>SUM(E12+H12+K12+N12+Q12)</f>
        <v>5942</v>
      </c>
      <c r="C12" s="90">
        <f>SUM(F12+I12+L12+O12+R12)</f>
        <v>5585</v>
      </c>
      <c r="D12" s="90">
        <f>SUM(G12,J12,M12,P12,S12)</f>
        <v>44</v>
      </c>
      <c r="E12" s="94">
        <v>904</v>
      </c>
      <c r="F12" s="95">
        <v>1294</v>
      </c>
      <c r="G12" s="96">
        <v>20</v>
      </c>
      <c r="H12" s="95">
        <v>711</v>
      </c>
      <c r="I12" s="126">
        <v>1139</v>
      </c>
      <c r="J12" s="125">
        <v>24</v>
      </c>
      <c r="K12" s="121">
        <v>126</v>
      </c>
      <c r="L12" s="121">
        <v>1</v>
      </c>
      <c r="M12" s="121">
        <v>0</v>
      </c>
      <c r="N12" s="127">
        <v>4051</v>
      </c>
      <c r="O12" s="122">
        <v>3001</v>
      </c>
      <c r="P12" s="122">
        <v>0</v>
      </c>
      <c r="Q12" s="122">
        <v>150</v>
      </c>
      <c r="R12" s="122">
        <v>150</v>
      </c>
      <c r="S12" s="122">
        <v>0</v>
      </c>
    </row>
    <row r="13" s="64" customFormat="1" ht="23.1" customHeight="1" spans="1:19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28"/>
      <c r="N13" s="129"/>
      <c r="O13" s="130" t="s">
        <v>21</v>
      </c>
      <c r="P13" s="130"/>
      <c r="Q13" s="142"/>
      <c r="R13" s="129"/>
      <c r="S13" s="129"/>
    </row>
    <row r="14" s="64" customFormat="1" ht="23.1" customHeight="1" spans="1:19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128"/>
      <c r="N14" s="129"/>
      <c r="O14" s="129"/>
      <c r="P14" s="129"/>
      <c r="Q14" s="129"/>
      <c r="R14" s="129"/>
      <c r="S14" s="129"/>
    </row>
    <row r="15" s="64" customFormat="1" ht="23.1" customHeight="1" spans="1:19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128"/>
      <c r="L15" s="128"/>
      <c r="M15" s="128"/>
      <c r="N15" s="129"/>
      <c r="O15" s="129"/>
      <c r="P15" s="129"/>
      <c r="Q15" s="129"/>
      <c r="R15" s="129"/>
      <c r="S15" s="129"/>
    </row>
    <row r="16" s="66" customFormat="1" ht="23.1" customHeight="1" spans="1:19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128"/>
      <c r="L16" s="128"/>
      <c r="M16" s="128"/>
      <c r="N16" s="131"/>
      <c r="O16" s="131"/>
      <c r="P16" s="131"/>
      <c r="Q16" s="129"/>
      <c r="R16" s="129"/>
      <c r="S16" s="129"/>
    </row>
    <row r="17" s="64" customFormat="1" ht="23.1" customHeight="1" spans="1:19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128"/>
      <c r="L17" s="128"/>
      <c r="M17" s="128"/>
      <c r="N17" s="129"/>
      <c r="O17" s="129"/>
      <c r="P17" s="129"/>
      <c r="Q17" s="129"/>
      <c r="R17" s="129"/>
      <c r="S17" s="129"/>
    </row>
    <row r="18" s="66" customFormat="1" ht="23.1" customHeight="1" spans="1:19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128"/>
      <c r="L18" s="128"/>
      <c r="M18" s="128"/>
      <c r="N18" s="129"/>
      <c r="O18" s="129"/>
      <c r="P18" s="129"/>
      <c r="Q18" s="129"/>
      <c r="R18" s="129"/>
      <c r="S18" s="129"/>
    </row>
    <row r="19" s="64" customFormat="1" ht="23.1" customHeight="1" spans="1:19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128"/>
      <c r="L19" s="128"/>
      <c r="M19" s="128"/>
      <c r="N19" s="129"/>
      <c r="O19" s="129"/>
      <c r="P19" s="129"/>
      <c r="Q19" s="129"/>
      <c r="R19" s="129"/>
      <c r="S19" s="129"/>
    </row>
    <row r="20" s="67" customFormat="1" ht="23.1" customHeight="1" spans="1:19">
      <c r="A20" s="99"/>
      <c r="B20" s="99"/>
      <c r="C20" s="99"/>
      <c r="D20" s="99"/>
      <c r="E20" s="100"/>
      <c r="F20" s="100"/>
      <c r="G20" s="100"/>
      <c r="H20" s="101"/>
      <c r="I20" s="101"/>
      <c r="J20" s="101"/>
      <c r="K20" s="132"/>
      <c r="L20" s="132"/>
      <c r="M20" s="132"/>
      <c r="N20" s="101"/>
      <c r="O20" s="101"/>
      <c r="P20" s="133"/>
      <c r="Q20" s="133"/>
      <c r="R20" s="133"/>
      <c r="S20" s="133"/>
    </row>
    <row r="21" s="68" customFormat="1" ht="23.1" customHeight="1" spans="1:19">
      <c r="A21" s="102"/>
      <c r="B21" s="103"/>
      <c r="C21" s="103"/>
      <c r="D21" s="103"/>
      <c r="E21" s="104"/>
      <c r="F21" s="104"/>
      <c r="G21" s="104"/>
      <c r="H21" s="104"/>
      <c r="I21" s="104"/>
      <c r="J21" s="104"/>
      <c r="K21" s="134"/>
      <c r="L21" s="134"/>
      <c r="M21" s="134"/>
      <c r="N21" s="135"/>
      <c r="O21" s="135"/>
      <c r="P21" s="135"/>
      <c r="Q21" s="143"/>
      <c r="R21" s="143"/>
      <c r="S21" s="143"/>
    </row>
    <row r="22" s="68" customFormat="1" ht="23.1" customHeight="1" spans="1:19">
      <c r="A22" s="102"/>
      <c r="B22" s="105"/>
      <c r="C22" s="105"/>
      <c r="D22" s="105"/>
      <c r="E22" s="105"/>
      <c r="F22" s="105"/>
      <c r="G22" s="105"/>
      <c r="H22" s="106"/>
      <c r="I22" s="106"/>
      <c r="J22" s="106"/>
      <c r="K22" s="106"/>
      <c r="L22" s="106"/>
      <c r="M22" s="106"/>
      <c r="N22" s="136"/>
      <c r="O22" s="136"/>
      <c r="P22" s="136"/>
      <c r="Q22" s="136"/>
      <c r="R22" s="136"/>
      <c r="S22" s="136"/>
    </row>
    <row r="23" s="68" customFormat="1" ht="23.1" customHeight="1" spans="1:19">
      <c r="A23" s="102"/>
      <c r="B23" s="72"/>
      <c r="C23" s="72"/>
      <c r="D23" s="72"/>
      <c r="E23" s="72"/>
      <c r="F23" s="72"/>
      <c r="G23" s="72"/>
      <c r="H23" s="73"/>
      <c r="I23" s="73"/>
      <c r="J23" s="73"/>
      <c r="K23" s="73"/>
      <c r="L23" s="73"/>
      <c r="M23" s="73"/>
      <c r="N23" s="74"/>
      <c r="O23" s="74"/>
      <c r="P23" s="74"/>
      <c r="Q23" s="74"/>
      <c r="R23" s="74"/>
      <c r="S23" s="74"/>
    </row>
    <row r="24" s="69" customFormat="1" ht="23.1" customHeight="1" spans="1:19">
      <c r="A24" s="102"/>
      <c r="B24" s="72"/>
      <c r="C24" s="72"/>
      <c r="D24" s="72"/>
      <c r="E24" s="72"/>
      <c r="F24" s="72"/>
      <c r="G24" s="72"/>
      <c r="H24" s="73"/>
      <c r="I24" s="73"/>
      <c r="J24" s="73"/>
      <c r="K24" s="73"/>
      <c r="L24" s="73"/>
      <c r="M24" s="73"/>
      <c r="N24" s="74"/>
      <c r="O24" s="74"/>
      <c r="P24" s="74"/>
      <c r="Q24" s="74"/>
      <c r="R24" s="74"/>
      <c r="S24" s="74"/>
    </row>
    <row r="25" s="69" customFormat="1" ht="23.1" customHeight="1" spans="1:19">
      <c r="A25" s="102"/>
      <c r="B25" s="72"/>
      <c r="C25" s="72"/>
      <c r="D25" s="72"/>
      <c r="E25" s="72"/>
      <c r="F25" s="72"/>
      <c r="G25" s="72"/>
      <c r="H25" s="73"/>
      <c r="I25" s="73"/>
      <c r="J25" s="73"/>
      <c r="K25" s="73"/>
      <c r="L25" s="73"/>
      <c r="M25" s="73"/>
      <c r="N25" s="74"/>
      <c r="O25" s="74"/>
      <c r="P25" s="74"/>
      <c r="Q25" s="74"/>
      <c r="R25" s="74"/>
      <c r="S25" s="74"/>
    </row>
    <row r="26" s="69" customFormat="1" ht="23.1" customHeight="1" spans="1:19">
      <c r="A26" s="102"/>
      <c r="B26" s="72"/>
      <c r="C26" s="72"/>
      <c r="D26" s="72"/>
      <c r="E26" s="72"/>
      <c r="F26" s="72"/>
      <c r="G26" s="72"/>
      <c r="H26" s="73"/>
      <c r="I26" s="73"/>
      <c r="J26" s="73"/>
      <c r="K26" s="73"/>
      <c r="L26" s="73"/>
      <c r="M26" s="73"/>
      <c r="N26" s="74"/>
      <c r="O26" s="74"/>
      <c r="P26" s="74"/>
      <c r="Q26" s="74"/>
      <c r="R26" s="74"/>
      <c r="S26" s="74"/>
    </row>
    <row r="27" s="69" customFormat="1" ht="23.1" customHeight="1" spans="1:19">
      <c r="A27" s="102"/>
      <c r="B27" s="72"/>
      <c r="C27" s="72"/>
      <c r="D27" s="72"/>
      <c r="E27" s="72"/>
      <c r="F27" s="72"/>
      <c r="G27" s="72"/>
      <c r="H27" s="73"/>
      <c r="I27" s="73"/>
      <c r="J27" s="73"/>
      <c r="K27" s="73"/>
      <c r="L27" s="73"/>
      <c r="M27" s="73"/>
      <c r="N27" s="74"/>
      <c r="O27" s="74"/>
      <c r="P27" s="74"/>
      <c r="Q27" s="74"/>
      <c r="R27" s="74"/>
      <c r="S27" s="74"/>
    </row>
    <row r="28" s="70" customFormat="1" ht="22.5" customHeight="1" spans="1:19">
      <c r="A28" s="102"/>
      <c r="B28" s="72"/>
      <c r="C28" s="72"/>
      <c r="D28" s="72"/>
      <c r="E28" s="72"/>
      <c r="F28" s="72"/>
      <c r="G28" s="72"/>
      <c r="H28" s="73"/>
      <c r="I28" s="73"/>
      <c r="J28" s="73"/>
      <c r="K28" s="73"/>
      <c r="L28" s="73"/>
      <c r="M28" s="73"/>
      <c r="N28" s="74"/>
      <c r="O28" s="74"/>
      <c r="P28" s="74"/>
      <c r="Q28" s="74"/>
      <c r="R28" s="74"/>
      <c r="S28" s="74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L10" sqref="L10"/>
    </sheetView>
  </sheetViews>
  <sheetFormatPr defaultColWidth="8.875" defaultRowHeight="13.2"/>
  <cols>
    <col min="1" max="2" width="8.875" style="27"/>
    <col min="3" max="3" width="10.6" style="27" customWidth="1"/>
    <col min="4" max="4" width="15.1" style="27" customWidth="1"/>
    <col min="5" max="5" width="13.6" style="27" customWidth="1"/>
    <col min="6" max="6" width="15.9" style="27" customWidth="1"/>
    <col min="7" max="7" width="12.8" style="27" customWidth="1"/>
    <col min="8" max="8" width="15" style="27" customWidth="1"/>
    <col min="9" max="9" width="17.1" style="27" customWidth="1"/>
    <col min="10" max="16384" width="8.875" style="27"/>
  </cols>
  <sheetData>
    <row r="1" ht="28.5" customHeight="1" spans="1:9">
      <c r="A1" s="28" t="s">
        <v>22</v>
      </c>
      <c r="B1" s="29"/>
      <c r="C1" s="29"/>
      <c r="D1" s="29"/>
      <c r="E1" s="29"/>
      <c r="F1" s="29"/>
      <c r="G1" s="29"/>
      <c r="H1" s="29"/>
      <c r="I1" s="29"/>
    </row>
    <row r="2" ht="21" customHeight="1" spans="1:11">
      <c r="A2" s="30" t="s">
        <v>23</v>
      </c>
      <c r="B2" s="31"/>
      <c r="C2" s="31"/>
      <c r="D2" s="31"/>
      <c r="E2" s="32" t="s">
        <v>24</v>
      </c>
      <c r="F2" s="32"/>
      <c r="G2" s="32"/>
      <c r="H2" s="32"/>
      <c r="I2" s="32"/>
      <c r="K2" s="57"/>
    </row>
    <row r="3" ht="20.25" customHeight="1" spans="1:9">
      <c r="A3" s="33" t="s">
        <v>25</v>
      </c>
      <c r="B3" s="34"/>
      <c r="C3" s="34"/>
      <c r="D3" s="33" t="s">
        <v>26</v>
      </c>
      <c r="E3" s="33" t="s">
        <v>15</v>
      </c>
      <c r="F3" s="33" t="s">
        <v>27</v>
      </c>
      <c r="G3" s="34"/>
      <c r="H3" s="33" t="s">
        <v>28</v>
      </c>
      <c r="I3" s="34"/>
    </row>
    <row r="4" ht="30.75" customHeight="1" spans="1:10">
      <c r="A4" s="34"/>
      <c r="B4" s="34"/>
      <c r="C4" s="34"/>
      <c r="D4" s="34"/>
      <c r="E4" s="34"/>
      <c r="F4" s="33" t="s">
        <v>29</v>
      </c>
      <c r="G4" s="33" t="s">
        <v>30</v>
      </c>
      <c r="H4" s="33" t="s">
        <v>29</v>
      </c>
      <c r="I4" s="33" t="s">
        <v>30</v>
      </c>
      <c r="J4" s="58"/>
    </row>
    <row r="5" ht="29.25" customHeight="1" spans="1:10">
      <c r="A5" s="33" t="s">
        <v>31</v>
      </c>
      <c r="B5" s="34"/>
      <c r="C5" s="34"/>
      <c r="D5" s="33" t="s">
        <v>32</v>
      </c>
      <c r="E5" s="35">
        <f t="shared" ref="E5:E12" si="0">SUM(F5:I5)</f>
        <v>9318</v>
      </c>
      <c r="F5" s="35">
        <f>F14+F6</f>
        <v>199</v>
      </c>
      <c r="G5" s="35">
        <f>G14+G6</f>
        <v>4437</v>
      </c>
      <c r="H5" s="35">
        <f>H14+H6</f>
        <v>0</v>
      </c>
      <c r="I5" s="35">
        <f>I14+I6</f>
        <v>4682</v>
      </c>
      <c r="J5" s="59"/>
    </row>
    <row r="6" ht="28.5" customHeight="1" spans="1:10">
      <c r="A6" s="33" t="s">
        <v>33</v>
      </c>
      <c r="B6" s="34"/>
      <c r="C6" s="34"/>
      <c r="D6" s="33" t="s">
        <v>32</v>
      </c>
      <c r="E6" s="35">
        <f t="shared" si="0"/>
        <v>-39</v>
      </c>
      <c r="F6" s="36">
        <f>F7-F8</f>
        <v>-17</v>
      </c>
      <c r="G6" s="36">
        <f>G7-G8</f>
        <v>-13</v>
      </c>
      <c r="H6" s="36">
        <f>H7-H8</f>
        <v>0</v>
      </c>
      <c r="I6" s="36">
        <f>I7-I8</f>
        <v>-9</v>
      </c>
      <c r="J6" s="59"/>
    </row>
    <row r="7" ht="29.25" customHeight="1" spans="1:10">
      <c r="A7" s="33" t="s">
        <v>34</v>
      </c>
      <c r="B7" s="34"/>
      <c r="C7" s="34"/>
      <c r="D7" s="33" t="s">
        <v>32</v>
      </c>
      <c r="E7" s="37">
        <f t="shared" si="0"/>
        <v>149</v>
      </c>
      <c r="F7" s="38">
        <f>SUM([1]市本级!F7,[1]港口卢波!F7,[1]港口薛姐!F7,[1]防城区!F7,[1]上思县!F7,[1]东兴市!F7)</f>
        <v>0</v>
      </c>
      <c r="G7" s="39">
        <v>70</v>
      </c>
      <c r="H7" s="38">
        <f>SUM([1]市本级!H7,[1]港口卢波!H7,[1]港口薛姐!H7,[1]防城区!H7,[1]上思县!H7,[1]东兴市!H7)</f>
        <v>0</v>
      </c>
      <c r="I7" s="39">
        <v>79</v>
      </c>
      <c r="J7" s="59"/>
    </row>
    <row r="8" ht="31.5" customHeight="1" spans="1:10">
      <c r="A8" s="33" t="s">
        <v>35</v>
      </c>
      <c r="B8" s="34"/>
      <c r="C8" s="34"/>
      <c r="D8" s="33" t="s">
        <v>32</v>
      </c>
      <c r="E8" s="37">
        <f t="shared" si="0"/>
        <v>188</v>
      </c>
      <c r="F8" s="39">
        <v>17</v>
      </c>
      <c r="G8" s="39">
        <v>83</v>
      </c>
      <c r="H8" s="38">
        <f>SUM([1]市本级!H8,[1]港口卢波!H8,[1]港口薛姐!H8,[1]防城区!H8,[1]上思县!H8,[1]东兴市!H8)</f>
        <v>0</v>
      </c>
      <c r="I8" s="39">
        <v>88</v>
      </c>
      <c r="J8" s="60"/>
    </row>
    <row r="9" ht="26.25" customHeight="1" spans="1:9">
      <c r="A9" s="40" t="s">
        <v>36</v>
      </c>
      <c r="B9" s="41"/>
      <c r="C9" s="41"/>
      <c r="D9" s="33" t="s">
        <v>37</v>
      </c>
      <c r="E9" s="42" t="s">
        <v>38</v>
      </c>
      <c r="F9" s="43" t="s">
        <v>38</v>
      </c>
      <c r="G9" s="44">
        <f>SUM([1]市本级!G9,[1]港口卢波!G9,[1]港口薛姐!G9,[1]防城区!G9,[1]上思县!G9,[1]东兴市!G9)</f>
        <v>0</v>
      </c>
      <c r="H9" s="44">
        <f>SUM([1]市本级!H9,[1]港口卢波!H9,[1]港口薛姐!H9,[1]防城区!H9,[1]上思县!H9,[1]东兴市!H9)</f>
        <v>0</v>
      </c>
      <c r="I9" s="44">
        <f>SUM([1]市本级!I9,[1]港口卢波!I9,[1]港口薛姐!I9,[1]防城区!I9,[1]上思县!I9,[1]东兴市!I9)</f>
        <v>0</v>
      </c>
    </row>
    <row r="10" ht="27.75" customHeight="1" spans="1:10">
      <c r="A10" s="33" t="s">
        <v>39</v>
      </c>
      <c r="B10" s="34"/>
      <c r="C10" s="34"/>
      <c r="D10" s="33" t="s">
        <v>32</v>
      </c>
      <c r="E10" s="37">
        <f t="shared" si="0"/>
        <v>10734</v>
      </c>
      <c r="F10" s="35">
        <f>F15+F8</f>
        <v>5703</v>
      </c>
      <c r="G10" s="35">
        <f>G15+G8</f>
        <v>1721</v>
      </c>
      <c r="H10" s="35">
        <f>H15+H8</f>
        <v>0</v>
      </c>
      <c r="I10" s="35">
        <f>I15+I8</f>
        <v>3310</v>
      </c>
      <c r="J10" s="60"/>
    </row>
    <row r="11" ht="25.5" customHeight="1" spans="1:10">
      <c r="A11" s="33" t="s">
        <v>40</v>
      </c>
      <c r="B11" s="34"/>
      <c r="C11" s="34"/>
      <c r="D11" s="33" t="s">
        <v>32</v>
      </c>
      <c r="E11" s="37">
        <f t="shared" si="0"/>
        <v>20052</v>
      </c>
      <c r="F11" s="35">
        <f>F5+F10</f>
        <v>5902</v>
      </c>
      <c r="G11" s="35">
        <f>G5+G10</f>
        <v>6158</v>
      </c>
      <c r="H11" s="35">
        <f>H5+H10</f>
        <v>0</v>
      </c>
      <c r="I11" s="35">
        <f>I5+I10</f>
        <v>7992</v>
      </c>
      <c r="J11" s="59"/>
    </row>
    <row r="12" ht="25.5" customHeight="1" spans="1:10">
      <c r="A12" s="40" t="s">
        <v>41</v>
      </c>
      <c r="B12" s="40"/>
      <c r="C12" s="40"/>
      <c r="D12" s="45" t="s">
        <v>32</v>
      </c>
      <c r="E12" s="46">
        <f t="shared" si="0"/>
        <v>116</v>
      </c>
      <c r="F12" s="47">
        <v>116</v>
      </c>
      <c r="G12" s="48">
        <f>SUM([1]市本级!G12,[1]港口卢波!G12,[1]港口薛姐!G12,[1]防城区!G12,[1]上思县!G12,[1]东兴市!G12)</f>
        <v>0</v>
      </c>
      <c r="H12" s="48">
        <f>SUM([1]市本级!H12,[1]港口卢波!H12,[1]港口薛姐!H12,[1]防城区!H12,[1]上思县!H12,[1]东兴市!H12)</f>
        <v>0</v>
      </c>
      <c r="I12" s="37" t="s">
        <v>42</v>
      </c>
      <c r="J12" s="59"/>
    </row>
    <row r="13" ht="33.75" customHeight="1" spans="1:10">
      <c r="A13" s="30" t="s">
        <v>43</v>
      </c>
      <c r="B13" s="49"/>
      <c r="C13" s="30" t="s">
        <v>44</v>
      </c>
      <c r="D13" s="49"/>
      <c r="E13" s="30" t="s">
        <v>45</v>
      </c>
      <c r="F13" s="49"/>
      <c r="G13" s="30" t="s">
        <v>46</v>
      </c>
      <c r="H13" s="50" t="s">
        <v>47</v>
      </c>
      <c r="I13" s="50"/>
      <c r="J13" s="61"/>
    </row>
    <row r="14" ht="33.95" customHeight="1" spans="1:9">
      <c r="A14" s="31"/>
      <c r="C14" s="31"/>
      <c r="D14" s="51" t="s">
        <v>48</v>
      </c>
      <c r="E14" s="52"/>
      <c r="F14" s="53">
        <f>SUM([1]市本级!F14,[1]港口卢波!F14,[1]港口薛姐!F14,[1]防城区!F14,[1]上思县!F14,[1]东兴市!F14)</f>
        <v>216</v>
      </c>
      <c r="G14" s="54">
        <f>SUM([1]市本级!G14,[1]港口卢波!G14,[1]港口薛姐!G14,[1]防城区!G14,[1]上思县!G14,[1]东兴市!G14)</f>
        <v>4450</v>
      </c>
      <c r="H14" s="54">
        <f>SUM([1]市本级!H14,[1]港口卢波!H14,[1]港口薛姐!H14,[1]防城区!H14,[1]上思县!H14,[1]东兴市!H14)</f>
        <v>0</v>
      </c>
      <c r="I14" s="54">
        <f>SUM([1]市本级!I14,[1]港口卢波!I14,[1]港口薛姐!I14,[1]防城区!I14,[1]上思县!I14,[1]东兴市!I14)</f>
        <v>4691</v>
      </c>
    </row>
    <row r="15" ht="33.95" customHeight="1" spans="1:9">
      <c r="A15" s="31"/>
      <c r="B15" s="31"/>
      <c r="C15" s="31"/>
      <c r="D15" s="55" t="s">
        <v>49</v>
      </c>
      <c r="E15" s="34"/>
      <c r="F15" s="54">
        <f>SUM([1]市本级!F15,[1]港口卢波!F15,[1]港口薛姐!F15,[1]防城区!F15,[1]上思县!F15,[1]东兴市!F15)</f>
        <v>5686</v>
      </c>
      <c r="G15" s="54">
        <f>SUM([1]市本级!G15,[1]港口卢波!G15,[1]港口薛姐!G15,[1]防城区!G15,[1]上思县!G15,[1]东兴市!G15)</f>
        <v>1638</v>
      </c>
      <c r="H15" s="54">
        <f>SUM([1]市本级!H15,[1]港口卢波!H15,[1]港口薛姐!H15,[1]防城区!H15,[1]上思县!H15,[1]东兴市!H15)</f>
        <v>0</v>
      </c>
      <c r="I15" s="54">
        <f>SUM([1]市本级!I15,[1]港口卢波!I15,[1]港口薛姐!I15,[1]防城区!I15,[1]上思县!I15,[1]东兴市!I15)</f>
        <v>3222</v>
      </c>
    </row>
    <row r="16" ht="26.1" customHeight="1" spans="1:1">
      <c r="A16" s="56" t="s">
        <v>50</v>
      </c>
    </row>
  </sheetData>
  <mergeCells count="17">
    <mergeCell ref="A1:I1"/>
    <mergeCell ref="A2:D2"/>
    <mergeCell ref="E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"/>
  <sheetViews>
    <sheetView workbookViewId="0">
      <selection activeCell="X36" sqref="X36"/>
    </sheetView>
  </sheetViews>
  <sheetFormatPr defaultColWidth="8.8" defaultRowHeight="15.6"/>
  <cols>
    <col min="1" max="1" width="5.1" customWidth="1"/>
    <col min="3" max="3" width="40.5" customWidth="1"/>
    <col min="4" max="4" width="8" customWidth="1"/>
    <col min="5" max="5" width="7.7" customWidth="1"/>
    <col min="6" max="6" width="8.2" style="1" customWidth="1"/>
    <col min="7" max="7" width="8" style="1" customWidth="1"/>
    <col min="8" max="8" width="7.6" style="1" customWidth="1"/>
    <col min="9" max="11" width="8.8" style="1"/>
    <col min="13" max="13" width="7.3" style="1" customWidth="1"/>
    <col min="14" max="14" width="7.4" style="1" customWidth="1"/>
    <col min="15" max="15" width="7.7" style="1" customWidth="1"/>
    <col min="16" max="16" width="8.8" style="1"/>
    <col min="17" max="17" width="6.5" style="1" customWidth="1"/>
    <col min="18" max="18" width="7" style="1" customWidth="1"/>
    <col min="19" max="19" width="8.3" customWidth="1"/>
    <col min="20" max="23" width="10.3" style="1" customWidth="1"/>
  </cols>
  <sheetData>
    <row r="1" ht="31" customHeight="1" spans="1:23">
      <c r="A1" s="2" t="s">
        <v>51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2.2" spans="1:23">
      <c r="A2" s="5"/>
      <c r="B2" s="6" t="s">
        <v>1</v>
      </c>
      <c r="C2" s="6"/>
      <c r="D2" s="6"/>
      <c r="E2" s="6"/>
      <c r="F2" s="7"/>
      <c r="G2" s="8"/>
      <c r="H2" s="9"/>
      <c r="I2" s="18"/>
      <c r="J2" s="18"/>
      <c r="K2" s="18"/>
      <c r="L2" s="18"/>
      <c r="M2" s="18"/>
      <c r="N2" s="18"/>
      <c r="O2" s="18"/>
      <c r="P2" s="18"/>
      <c r="Q2" s="18"/>
      <c r="R2" s="9"/>
      <c r="S2" s="7" t="s">
        <v>52</v>
      </c>
      <c r="T2" s="7"/>
      <c r="U2" s="7"/>
      <c r="V2" s="7"/>
      <c r="W2" s="7"/>
    </row>
    <row r="3" spans="1:23">
      <c r="A3" s="10" t="s">
        <v>53</v>
      </c>
      <c r="B3" s="10" t="s">
        <v>54</v>
      </c>
      <c r="C3" s="10" t="s">
        <v>55</v>
      </c>
      <c r="D3" s="10" t="s">
        <v>56</v>
      </c>
      <c r="E3" s="10" t="s">
        <v>57</v>
      </c>
      <c r="F3" s="11" t="s">
        <v>58</v>
      </c>
      <c r="G3" s="11"/>
      <c r="H3" s="11"/>
      <c r="I3" s="11"/>
      <c r="J3" s="11"/>
      <c r="K3" s="11"/>
      <c r="L3" s="19" t="s">
        <v>59</v>
      </c>
      <c r="M3" s="19"/>
      <c r="N3" s="19"/>
      <c r="O3" s="19"/>
      <c r="P3" s="19"/>
      <c r="Q3" s="19"/>
      <c r="R3" s="19"/>
      <c r="S3" s="10" t="s">
        <v>60</v>
      </c>
      <c r="T3" s="10" t="s">
        <v>61</v>
      </c>
      <c r="U3" s="10"/>
      <c r="V3" s="10"/>
      <c r="W3" s="21"/>
    </row>
    <row r="4" ht="31.2" spans="1:23">
      <c r="A4" s="10"/>
      <c r="B4" s="10"/>
      <c r="C4" s="10"/>
      <c r="D4" s="10"/>
      <c r="E4" s="10"/>
      <c r="F4" s="11" t="s">
        <v>62</v>
      </c>
      <c r="G4" s="11" t="s">
        <v>63</v>
      </c>
      <c r="H4" s="11" t="s">
        <v>64</v>
      </c>
      <c r="I4" s="11"/>
      <c r="J4" s="11"/>
      <c r="K4" s="11"/>
      <c r="L4" s="19" t="s">
        <v>65</v>
      </c>
      <c r="M4" s="19" t="s">
        <v>66</v>
      </c>
      <c r="N4" s="19"/>
      <c r="O4" s="19"/>
      <c r="P4" s="19"/>
      <c r="Q4" s="22" t="s">
        <v>67</v>
      </c>
      <c r="R4" s="22"/>
      <c r="S4" s="10"/>
      <c r="T4" s="10" t="s">
        <v>68</v>
      </c>
      <c r="U4" s="10" t="s">
        <v>69</v>
      </c>
      <c r="V4" s="10" t="s">
        <v>70</v>
      </c>
      <c r="W4" s="21" t="s">
        <v>71</v>
      </c>
    </row>
    <row r="5" ht="93.6" spans="1:23">
      <c r="A5" s="10"/>
      <c r="B5" s="12"/>
      <c r="C5" s="12"/>
      <c r="D5" s="12"/>
      <c r="E5" s="12"/>
      <c r="F5" s="13"/>
      <c r="G5" s="14" t="s">
        <v>72</v>
      </c>
      <c r="H5" s="14" t="s">
        <v>72</v>
      </c>
      <c r="I5" s="14" t="s">
        <v>73</v>
      </c>
      <c r="J5" s="14" t="s">
        <v>74</v>
      </c>
      <c r="K5" s="14" t="s">
        <v>75</v>
      </c>
      <c r="L5" s="14"/>
      <c r="M5" s="14" t="s">
        <v>76</v>
      </c>
      <c r="N5" s="14" t="s">
        <v>77</v>
      </c>
      <c r="O5" s="14" t="s">
        <v>78</v>
      </c>
      <c r="P5" s="14" t="s">
        <v>79</v>
      </c>
      <c r="Q5" s="23" t="s">
        <v>76</v>
      </c>
      <c r="R5" s="23" t="s">
        <v>80</v>
      </c>
      <c r="S5" s="12"/>
      <c r="T5" s="12"/>
      <c r="U5" s="12"/>
      <c r="V5" s="12"/>
      <c r="W5" s="24"/>
    </row>
    <row r="6" spans="1:23">
      <c r="A6" s="15" t="s">
        <v>81</v>
      </c>
      <c r="B6" s="15" t="s">
        <v>81</v>
      </c>
      <c r="C6" s="15" t="s">
        <v>82</v>
      </c>
      <c r="D6" s="15" t="s">
        <v>81</v>
      </c>
      <c r="E6" s="15" t="s">
        <v>81</v>
      </c>
      <c r="F6" s="16">
        <v>33036</v>
      </c>
      <c r="G6" s="16">
        <v>19212</v>
      </c>
      <c r="H6" s="16">
        <v>13824</v>
      </c>
      <c r="I6" s="16">
        <v>0</v>
      </c>
      <c r="J6" s="16">
        <v>10</v>
      </c>
      <c r="K6" s="16">
        <v>13814</v>
      </c>
      <c r="L6" s="15" t="s">
        <v>81</v>
      </c>
      <c r="M6" s="20">
        <v>32978</v>
      </c>
      <c r="N6" s="16">
        <v>31352</v>
      </c>
      <c r="O6" s="20">
        <v>1626</v>
      </c>
      <c r="P6" s="20">
        <v>1626</v>
      </c>
      <c r="Q6" s="16">
        <v>25239</v>
      </c>
      <c r="R6" s="16">
        <v>1409</v>
      </c>
      <c r="S6" s="15" t="s">
        <v>81</v>
      </c>
      <c r="T6" s="25">
        <v>1056067.72</v>
      </c>
      <c r="U6" s="25">
        <v>13410.01</v>
      </c>
      <c r="V6" s="26">
        <v>725029.79</v>
      </c>
      <c r="W6" s="26">
        <v>7138.04</v>
      </c>
    </row>
    <row r="7" spans="1:23">
      <c r="A7" s="15" t="s">
        <v>83</v>
      </c>
      <c r="B7" s="15" t="s">
        <v>84</v>
      </c>
      <c r="C7" s="17" t="s">
        <v>85</v>
      </c>
      <c r="D7" s="15" t="s">
        <v>17</v>
      </c>
      <c r="E7" s="15" t="s">
        <v>86</v>
      </c>
      <c r="F7" s="16">
        <v>120</v>
      </c>
      <c r="G7" s="16">
        <v>0</v>
      </c>
      <c r="H7" s="16">
        <v>120</v>
      </c>
      <c r="I7" s="16">
        <v>0</v>
      </c>
      <c r="J7" s="16">
        <v>0</v>
      </c>
      <c r="K7" s="16">
        <v>120</v>
      </c>
      <c r="L7" s="15" t="s">
        <v>87</v>
      </c>
      <c r="M7" s="16">
        <v>120</v>
      </c>
      <c r="N7" s="16">
        <v>120</v>
      </c>
      <c r="O7" s="16">
        <v>0</v>
      </c>
      <c r="P7" s="16">
        <v>0</v>
      </c>
      <c r="Q7" s="16">
        <v>120</v>
      </c>
      <c r="R7" s="16">
        <v>0</v>
      </c>
      <c r="S7" s="15" t="s">
        <v>88</v>
      </c>
      <c r="T7" s="25">
        <v>1934</v>
      </c>
      <c r="U7" s="25">
        <v>0</v>
      </c>
      <c r="V7" s="25">
        <v>20</v>
      </c>
      <c r="W7" s="25">
        <v>20</v>
      </c>
    </row>
    <row r="8" spans="1:23">
      <c r="A8" s="15" t="s">
        <v>89</v>
      </c>
      <c r="B8" s="15" t="s">
        <v>84</v>
      </c>
      <c r="C8" s="17" t="s">
        <v>90</v>
      </c>
      <c r="D8" s="15" t="s">
        <v>17</v>
      </c>
      <c r="E8" s="15" t="s">
        <v>91</v>
      </c>
      <c r="F8" s="16">
        <v>120</v>
      </c>
      <c r="G8" s="16">
        <v>120</v>
      </c>
      <c r="H8" s="16">
        <v>0</v>
      </c>
      <c r="I8" s="16">
        <v>0</v>
      </c>
      <c r="J8" s="16">
        <v>0</v>
      </c>
      <c r="K8" s="16">
        <v>0</v>
      </c>
      <c r="L8" s="15" t="s">
        <v>87</v>
      </c>
      <c r="M8" s="16">
        <v>120</v>
      </c>
      <c r="N8" s="16">
        <v>120</v>
      </c>
      <c r="O8" s="16">
        <v>0</v>
      </c>
      <c r="P8" s="16">
        <v>0</v>
      </c>
      <c r="Q8" s="16">
        <v>0</v>
      </c>
      <c r="R8" s="16">
        <v>0</v>
      </c>
      <c r="S8" s="15" t="s">
        <v>88</v>
      </c>
      <c r="T8" s="25">
        <v>1933</v>
      </c>
      <c r="U8" s="25">
        <v>0</v>
      </c>
      <c r="V8" s="25">
        <v>6248</v>
      </c>
      <c r="W8" s="25">
        <v>0</v>
      </c>
    </row>
    <row r="9" spans="1:23">
      <c r="A9" s="15" t="s">
        <v>92</v>
      </c>
      <c r="B9" s="15" t="s">
        <v>84</v>
      </c>
      <c r="C9" s="17" t="s">
        <v>93</v>
      </c>
      <c r="D9" s="15" t="s">
        <v>17</v>
      </c>
      <c r="E9" s="15" t="s">
        <v>86</v>
      </c>
      <c r="F9" s="16">
        <v>752</v>
      </c>
      <c r="G9" s="16">
        <v>105</v>
      </c>
      <c r="H9" s="16">
        <v>647</v>
      </c>
      <c r="I9" s="16">
        <v>0</v>
      </c>
      <c r="J9" s="16">
        <v>0</v>
      </c>
      <c r="K9" s="16">
        <v>647</v>
      </c>
      <c r="L9" s="15" t="s">
        <v>87</v>
      </c>
      <c r="M9" s="16">
        <v>752</v>
      </c>
      <c r="N9" s="16">
        <v>752</v>
      </c>
      <c r="O9" s="16">
        <v>0</v>
      </c>
      <c r="P9" s="16">
        <v>0</v>
      </c>
      <c r="Q9" s="16">
        <v>647</v>
      </c>
      <c r="R9" s="16">
        <v>0</v>
      </c>
      <c r="S9" s="15" t="s">
        <v>88</v>
      </c>
      <c r="T9" s="25">
        <v>15800</v>
      </c>
      <c r="U9" s="25">
        <v>0</v>
      </c>
      <c r="V9" s="25">
        <v>420.26</v>
      </c>
      <c r="W9" s="25">
        <v>25.71</v>
      </c>
    </row>
    <row r="10" spans="1:23">
      <c r="A10" s="15" t="s">
        <v>94</v>
      </c>
      <c r="B10" s="15" t="s">
        <v>84</v>
      </c>
      <c r="C10" s="17" t="s">
        <v>95</v>
      </c>
      <c r="D10" s="15" t="s">
        <v>17</v>
      </c>
      <c r="E10" s="15" t="s">
        <v>91</v>
      </c>
      <c r="F10" s="16">
        <v>323</v>
      </c>
      <c r="G10" s="16">
        <v>323</v>
      </c>
      <c r="H10" s="16">
        <v>0</v>
      </c>
      <c r="I10" s="16">
        <v>0</v>
      </c>
      <c r="J10" s="16">
        <v>0</v>
      </c>
      <c r="K10" s="16">
        <v>0</v>
      </c>
      <c r="L10" s="15" t="s">
        <v>87</v>
      </c>
      <c r="M10" s="16">
        <v>323</v>
      </c>
      <c r="N10" s="16">
        <v>323</v>
      </c>
      <c r="O10" s="16">
        <v>0</v>
      </c>
      <c r="P10" s="16">
        <v>0</v>
      </c>
      <c r="Q10" s="16">
        <v>0</v>
      </c>
      <c r="R10" s="16">
        <v>0</v>
      </c>
      <c r="S10" s="15" t="s">
        <v>88</v>
      </c>
      <c r="T10" s="25">
        <v>5500</v>
      </c>
      <c r="U10" s="25">
        <v>0</v>
      </c>
      <c r="V10" s="25">
        <v>4122</v>
      </c>
      <c r="W10" s="25">
        <v>0</v>
      </c>
    </row>
    <row r="11" spans="1:23">
      <c r="A11" s="15" t="s">
        <v>96</v>
      </c>
      <c r="B11" s="15" t="s">
        <v>84</v>
      </c>
      <c r="C11" s="17" t="s">
        <v>97</v>
      </c>
      <c r="D11" s="15" t="s">
        <v>17</v>
      </c>
      <c r="E11" s="15" t="s">
        <v>98</v>
      </c>
      <c r="F11" s="16">
        <v>56</v>
      </c>
      <c r="G11" s="16">
        <v>56</v>
      </c>
      <c r="H11" s="16">
        <v>0</v>
      </c>
      <c r="I11" s="16">
        <v>0</v>
      </c>
      <c r="J11" s="16">
        <v>0</v>
      </c>
      <c r="K11" s="16">
        <v>0</v>
      </c>
      <c r="L11" s="15" t="s">
        <v>99</v>
      </c>
      <c r="M11" s="16">
        <v>56</v>
      </c>
      <c r="N11" s="16">
        <v>56</v>
      </c>
      <c r="O11" s="16">
        <v>0</v>
      </c>
      <c r="P11" s="16">
        <v>0</v>
      </c>
      <c r="Q11" s="16">
        <v>56</v>
      </c>
      <c r="R11" s="16">
        <v>0</v>
      </c>
      <c r="S11" s="15" t="s">
        <v>100</v>
      </c>
      <c r="T11" s="25">
        <v>0</v>
      </c>
      <c r="U11" s="25">
        <v>0</v>
      </c>
      <c r="V11" s="25">
        <v>0</v>
      </c>
      <c r="W11" s="25">
        <v>0</v>
      </c>
    </row>
    <row r="12" spans="1:23">
      <c r="A12" s="15" t="s">
        <v>101</v>
      </c>
      <c r="B12" s="15" t="s">
        <v>84</v>
      </c>
      <c r="C12" s="17" t="s">
        <v>102</v>
      </c>
      <c r="D12" s="15" t="s">
        <v>17</v>
      </c>
      <c r="E12" s="15" t="s">
        <v>86</v>
      </c>
      <c r="F12" s="16">
        <v>120</v>
      </c>
      <c r="G12" s="16">
        <v>90</v>
      </c>
      <c r="H12" s="16">
        <v>30</v>
      </c>
      <c r="I12" s="16">
        <v>0</v>
      </c>
      <c r="J12" s="16">
        <v>0</v>
      </c>
      <c r="K12" s="16">
        <v>30</v>
      </c>
      <c r="L12" s="15" t="s">
        <v>87</v>
      </c>
      <c r="M12" s="16">
        <v>120</v>
      </c>
      <c r="N12" s="16">
        <v>120</v>
      </c>
      <c r="O12" s="16">
        <v>0</v>
      </c>
      <c r="P12" s="16">
        <v>0</v>
      </c>
      <c r="Q12" s="16">
        <v>30</v>
      </c>
      <c r="R12" s="16">
        <v>0</v>
      </c>
      <c r="S12" s="15" t="s">
        <v>88</v>
      </c>
      <c r="T12" s="25">
        <v>1933</v>
      </c>
      <c r="U12" s="25">
        <v>0</v>
      </c>
      <c r="V12" s="25">
        <v>2.06</v>
      </c>
      <c r="W12" s="25">
        <v>2.06</v>
      </c>
    </row>
    <row r="13" spans="1:23">
      <c r="A13" s="15" t="s">
        <v>103</v>
      </c>
      <c r="B13" s="15" t="s">
        <v>84</v>
      </c>
      <c r="C13" s="17" t="s">
        <v>104</v>
      </c>
      <c r="D13" s="15" t="s">
        <v>17</v>
      </c>
      <c r="E13" s="15" t="s">
        <v>91</v>
      </c>
      <c r="F13" s="16">
        <v>604</v>
      </c>
      <c r="G13" s="16">
        <v>554</v>
      </c>
      <c r="H13" s="16">
        <v>50</v>
      </c>
      <c r="I13" s="16">
        <v>0</v>
      </c>
      <c r="J13" s="16">
        <v>0</v>
      </c>
      <c r="K13" s="16">
        <v>50</v>
      </c>
      <c r="L13" s="15" t="s">
        <v>87</v>
      </c>
      <c r="M13" s="16">
        <v>604</v>
      </c>
      <c r="N13" s="16">
        <v>604</v>
      </c>
      <c r="O13" s="16">
        <v>0</v>
      </c>
      <c r="P13" s="16">
        <v>0</v>
      </c>
      <c r="Q13" s="16">
        <v>50</v>
      </c>
      <c r="R13" s="16">
        <v>0</v>
      </c>
      <c r="S13" s="15" t="s">
        <v>88</v>
      </c>
      <c r="T13" s="25">
        <v>27242.2</v>
      </c>
      <c r="U13" s="25">
        <v>0</v>
      </c>
      <c r="V13" s="25">
        <v>20348.68</v>
      </c>
      <c r="W13" s="25">
        <v>9.49</v>
      </c>
    </row>
    <row r="14" spans="1:23">
      <c r="A14" s="15" t="s">
        <v>105</v>
      </c>
      <c r="B14" s="15" t="s">
        <v>84</v>
      </c>
      <c r="C14" s="17" t="s">
        <v>106</v>
      </c>
      <c r="D14" s="15" t="s">
        <v>17</v>
      </c>
      <c r="E14" s="15" t="s">
        <v>107</v>
      </c>
      <c r="F14" s="16">
        <v>1114</v>
      </c>
      <c r="G14" s="16">
        <v>0</v>
      </c>
      <c r="H14" s="16">
        <v>1114</v>
      </c>
      <c r="I14" s="16">
        <v>0</v>
      </c>
      <c r="J14" s="16">
        <v>0</v>
      </c>
      <c r="K14" s="16">
        <v>1114</v>
      </c>
      <c r="L14" s="15" t="s">
        <v>87</v>
      </c>
      <c r="M14" s="16">
        <v>1114</v>
      </c>
      <c r="N14" s="16">
        <v>1114</v>
      </c>
      <c r="O14" s="16">
        <v>0</v>
      </c>
      <c r="P14" s="16">
        <v>0</v>
      </c>
      <c r="Q14" s="16">
        <v>1114</v>
      </c>
      <c r="R14" s="16">
        <v>0</v>
      </c>
      <c r="S14" s="15" t="s">
        <v>88</v>
      </c>
      <c r="T14" s="25">
        <v>66522</v>
      </c>
      <c r="U14" s="25">
        <v>0</v>
      </c>
      <c r="V14" s="25">
        <v>34</v>
      </c>
      <c r="W14" s="25">
        <v>0</v>
      </c>
    </row>
    <row r="15" spans="1:23">
      <c r="A15" s="15" t="s">
        <v>108</v>
      </c>
      <c r="B15" s="15" t="s">
        <v>84</v>
      </c>
      <c r="C15" s="17" t="s">
        <v>109</v>
      </c>
      <c r="D15" s="15" t="s">
        <v>17</v>
      </c>
      <c r="E15" s="15" t="s">
        <v>86</v>
      </c>
      <c r="F15" s="16">
        <v>370</v>
      </c>
      <c r="G15" s="16">
        <v>0</v>
      </c>
      <c r="H15" s="16">
        <v>370</v>
      </c>
      <c r="I15" s="16">
        <v>0</v>
      </c>
      <c r="J15" s="16">
        <v>0</v>
      </c>
      <c r="K15" s="16">
        <v>370</v>
      </c>
      <c r="L15" s="15" t="s">
        <v>87</v>
      </c>
      <c r="M15" s="16">
        <v>370</v>
      </c>
      <c r="N15" s="16">
        <v>370</v>
      </c>
      <c r="O15" s="16">
        <v>0</v>
      </c>
      <c r="P15" s="16">
        <v>0</v>
      </c>
      <c r="Q15" s="16">
        <v>370</v>
      </c>
      <c r="R15" s="16">
        <v>0</v>
      </c>
      <c r="S15" s="15" t="s">
        <v>88</v>
      </c>
      <c r="T15" s="25">
        <v>0</v>
      </c>
      <c r="U15" s="25">
        <v>0</v>
      </c>
      <c r="V15" s="25">
        <v>41.01</v>
      </c>
      <c r="W15" s="25">
        <v>41.01</v>
      </c>
    </row>
    <row r="16" spans="1:23">
      <c r="A16" s="15" t="s">
        <v>110</v>
      </c>
      <c r="B16" s="15" t="s">
        <v>84</v>
      </c>
      <c r="C16" s="17" t="s">
        <v>111</v>
      </c>
      <c r="D16" s="15" t="s">
        <v>17</v>
      </c>
      <c r="E16" s="15" t="s">
        <v>91</v>
      </c>
      <c r="F16" s="16">
        <v>1251</v>
      </c>
      <c r="G16" s="16">
        <v>547</v>
      </c>
      <c r="H16" s="16">
        <v>704</v>
      </c>
      <c r="I16" s="16">
        <v>0</v>
      </c>
      <c r="J16" s="16">
        <v>0</v>
      </c>
      <c r="K16" s="16">
        <v>704</v>
      </c>
      <c r="L16" s="15" t="s">
        <v>87</v>
      </c>
      <c r="M16" s="16">
        <v>1251</v>
      </c>
      <c r="N16" s="16">
        <v>1251</v>
      </c>
      <c r="O16" s="16">
        <v>0</v>
      </c>
      <c r="P16" s="16">
        <v>0</v>
      </c>
      <c r="Q16" s="16">
        <v>704</v>
      </c>
      <c r="R16" s="16">
        <v>0</v>
      </c>
      <c r="S16" s="15" t="s">
        <v>88</v>
      </c>
      <c r="T16" s="25">
        <v>23176</v>
      </c>
      <c r="U16" s="25">
        <v>0</v>
      </c>
      <c r="V16" s="25">
        <v>25071.63</v>
      </c>
      <c r="W16" s="25">
        <v>40.06</v>
      </c>
    </row>
    <row r="17" spans="1:23">
      <c r="A17" s="15" t="s">
        <v>112</v>
      </c>
      <c r="B17" s="15" t="s">
        <v>84</v>
      </c>
      <c r="C17" s="17" t="s">
        <v>113</v>
      </c>
      <c r="D17" s="15" t="s">
        <v>17</v>
      </c>
      <c r="E17" s="15" t="s">
        <v>91</v>
      </c>
      <c r="F17" s="16">
        <v>2726</v>
      </c>
      <c r="G17" s="16">
        <v>2187</v>
      </c>
      <c r="H17" s="16">
        <v>539</v>
      </c>
      <c r="I17" s="16">
        <v>0</v>
      </c>
      <c r="J17" s="16">
        <v>0</v>
      </c>
      <c r="K17" s="16">
        <v>539</v>
      </c>
      <c r="L17" s="15" t="s">
        <v>87</v>
      </c>
      <c r="M17" s="16">
        <v>2726</v>
      </c>
      <c r="N17" s="16">
        <v>2726</v>
      </c>
      <c r="O17" s="16">
        <v>0</v>
      </c>
      <c r="P17" s="16">
        <v>0</v>
      </c>
      <c r="Q17" s="16">
        <v>2726</v>
      </c>
      <c r="R17" s="16">
        <v>0</v>
      </c>
      <c r="S17" s="15" t="s">
        <v>88</v>
      </c>
      <c r="T17" s="25">
        <v>74000</v>
      </c>
      <c r="U17" s="25">
        <v>0</v>
      </c>
      <c r="V17" s="25">
        <v>83576</v>
      </c>
      <c r="W17" s="25">
        <v>0</v>
      </c>
    </row>
    <row r="18" spans="1:23">
      <c r="A18" s="15" t="s">
        <v>114</v>
      </c>
      <c r="B18" s="15" t="s">
        <v>84</v>
      </c>
      <c r="C18" s="17" t="s">
        <v>115</v>
      </c>
      <c r="D18" s="15" t="s">
        <v>17</v>
      </c>
      <c r="E18" s="15" t="s">
        <v>91</v>
      </c>
      <c r="F18" s="16">
        <v>3161</v>
      </c>
      <c r="G18" s="16">
        <v>816</v>
      </c>
      <c r="H18" s="16">
        <v>2345</v>
      </c>
      <c r="I18" s="16">
        <v>0</v>
      </c>
      <c r="J18" s="16">
        <v>0</v>
      </c>
      <c r="K18" s="16">
        <v>2345</v>
      </c>
      <c r="L18" s="15" t="s">
        <v>87</v>
      </c>
      <c r="M18" s="16">
        <v>3161</v>
      </c>
      <c r="N18" s="16">
        <v>2252</v>
      </c>
      <c r="O18" s="16">
        <v>909</v>
      </c>
      <c r="P18" s="16">
        <v>909</v>
      </c>
      <c r="Q18" s="16">
        <v>2345</v>
      </c>
      <c r="R18" s="16">
        <v>909</v>
      </c>
      <c r="S18" s="15" t="s">
        <v>88</v>
      </c>
      <c r="T18" s="25">
        <v>46100</v>
      </c>
      <c r="U18" s="25">
        <v>0</v>
      </c>
      <c r="V18" s="25">
        <v>49314.75</v>
      </c>
      <c r="W18" s="25">
        <v>35.32</v>
      </c>
    </row>
    <row r="19" spans="1:23">
      <c r="A19" s="15" t="s">
        <v>116</v>
      </c>
      <c r="B19" s="15" t="s">
        <v>84</v>
      </c>
      <c r="C19" s="17" t="s">
        <v>117</v>
      </c>
      <c r="D19" s="15" t="s">
        <v>17</v>
      </c>
      <c r="E19" s="15" t="s">
        <v>86</v>
      </c>
      <c r="F19" s="16">
        <v>752</v>
      </c>
      <c r="G19" s="16">
        <v>583</v>
      </c>
      <c r="H19" s="16">
        <v>169</v>
      </c>
      <c r="I19" s="16">
        <v>0</v>
      </c>
      <c r="J19" s="16">
        <v>0</v>
      </c>
      <c r="K19" s="16">
        <v>169</v>
      </c>
      <c r="L19" s="15" t="s">
        <v>87</v>
      </c>
      <c r="M19" s="16">
        <v>752</v>
      </c>
      <c r="N19" s="16">
        <v>752</v>
      </c>
      <c r="O19" s="16">
        <v>0</v>
      </c>
      <c r="P19" s="16">
        <v>0</v>
      </c>
      <c r="Q19" s="16">
        <v>169</v>
      </c>
      <c r="R19" s="16">
        <v>0</v>
      </c>
      <c r="S19" s="15" t="s">
        <v>88</v>
      </c>
      <c r="T19" s="25">
        <v>15800</v>
      </c>
      <c r="U19" s="25">
        <v>0</v>
      </c>
      <c r="V19" s="25">
        <v>183.41</v>
      </c>
      <c r="W19" s="25">
        <v>183.41</v>
      </c>
    </row>
    <row r="20" spans="1:23">
      <c r="A20" s="15" t="s">
        <v>118</v>
      </c>
      <c r="B20" s="15" t="s">
        <v>84</v>
      </c>
      <c r="C20" s="17" t="s">
        <v>119</v>
      </c>
      <c r="D20" s="15" t="s">
        <v>17</v>
      </c>
      <c r="E20" s="15" t="s">
        <v>120</v>
      </c>
      <c r="F20" s="16">
        <v>382</v>
      </c>
      <c r="G20" s="16">
        <v>382</v>
      </c>
      <c r="H20" s="16">
        <v>0</v>
      </c>
      <c r="I20" s="16">
        <v>0</v>
      </c>
      <c r="J20" s="16">
        <v>0</v>
      </c>
      <c r="K20" s="16">
        <v>0</v>
      </c>
      <c r="L20" s="15" t="s">
        <v>99</v>
      </c>
      <c r="M20" s="16">
        <v>382</v>
      </c>
      <c r="N20" s="16">
        <v>382</v>
      </c>
      <c r="O20" s="16">
        <v>0</v>
      </c>
      <c r="P20" s="16">
        <v>0</v>
      </c>
      <c r="Q20" s="16">
        <v>382</v>
      </c>
      <c r="R20" s="16">
        <v>0</v>
      </c>
      <c r="S20" s="15" t="s">
        <v>88</v>
      </c>
      <c r="T20" s="25">
        <v>7517</v>
      </c>
      <c r="U20" s="25">
        <v>0</v>
      </c>
      <c r="V20" s="25">
        <v>0</v>
      </c>
      <c r="W20" s="25">
        <v>0</v>
      </c>
    </row>
    <row r="21" spans="1:23">
      <c r="A21" s="15" t="s">
        <v>121</v>
      </c>
      <c r="B21" s="15" t="s">
        <v>84</v>
      </c>
      <c r="C21" s="17" t="s">
        <v>122</v>
      </c>
      <c r="D21" s="15" t="s">
        <v>17</v>
      </c>
      <c r="E21" s="15" t="s">
        <v>91</v>
      </c>
      <c r="F21" s="16">
        <v>188</v>
      </c>
      <c r="G21" s="16">
        <v>188</v>
      </c>
      <c r="H21" s="16">
        <v>0</v>
      </c>
      <c r="I21" s="16">
        <v>0</v>
      </c>
      <c r="J21" s="16">
        <v>0</v>
      </c>
      <c r="K21" s="16">
        <v>0</v>
      </c>
      <c r="L21" s="15" t="s">
        <v>99</v>
      </c>
      <c r="M21" s="16">
        <v>188</v>
      </c>
      <c r="N21" s="16">
        <v>188</v>
      </c>
      <c r="O21" s="16">
        <v>0</v>
      </c>
      <c r="P21" s="16">
        <v>0</v>
      </c>
      <c r="Q21" s="16">
        <v>188</v>
      </c>
      <c r="R21" s="16">
        <v>0</v>
      </c>
      <c r="S21" s="15" t="s">
        <v>88</v>
      </c>
      <c r="T21" s="25">
        <v>21980</v>
      </c>
      <c r="U21" s="25">
        <v>0</v>
      </c>
      <c r="V21" s="25">
        <v>16804</v>
      </c>
      <c r="W21" s="25">
        <v>0</v>
      </c>
    </row>
    <row r="22" spans="1:23">
      <c r="A22" s="15" t="s">
        <v>123</v>
      </c>
      <c r="B22" s="15" t="s">
        <v>84</v>
      </c>
      <c r="C22" s="17" t="s">
        <v>124</v>
      </c>
      <c r="D22" s="15" t="s">
        <v>17</v>
      </c>
      <c r="E22" s="15" t="s">
        <v>91</v>
      </c>
      <c r="F22" s="16">
        <v>338</v>
      </c>
      <c r="G22" s="16">
        <v>313</v>
      </c>
      <c r="H22" s="16">
        <v>25</v>
      </c>
      <c r="I22" s="16">
        <v>0</v>
      </c>
      <c r="J22" s="16">
        <v>0</v>
      </c>
      <c r="K22" s="16">
        <v>25</v>
      </c>
      <c r="L22" s="15" t="s">
        <v>87</v>
      </c>
      <c r="M22" s="16">
        <v>338</v>
      </c>
      <c r="N22" s="16">
        <v>338</v>
      </c>
      <c r="O22" s="16">
        <v>0</v>
      </c>
      <c r="P22" s="16">
        <v>0</v>
      </c>
      <c r="Q22" s="16">
        <v>25</v>
      </c>
      <c r="R22" s="16">
        <v>0</v>
      </c>
      <c r="S22" s="15" t="s">
        <v>88</v>
      </c>
      <c r="T22" s="25">
        <v>9000</v>
      </c>
      <c r="U22" s="25">
        <v>0</v>
      </c>
      <c r="V22" s="25">
        <v>7961</v>
      </c>
      <c r="W22" s="25">
        <v>0</v>
      </c>
    </row>
    <row r="23" spans="1:23">
      <c r="A23" s="15" t="s">
        <v>125</v>
      </c>
      <c r="B23" s="15" t="s">
        <v>84</v>
      </c>
      <c r="C23" s="17" t="s">
        <v>126</v>
      </c>
      <c r="D23" s="15" t="s">
        <v>17</v>
      </c>
      <c r="E23" s="15" t="s">
        <v>91</v>
      </c>
      <c r="F23" s="16">
        <v>450</v>
      </c>
      <c r="G23" s="16">
        <v>450</v>
      </c>
      <c r="H23" s="16">
        <v>0</v>
      </c>
      <c r="I23" s="16">
        <v>0</v>
      </c>
      <c r="J23" s="16">
        <v>0</v>
      </c>
      <c r="K23" s="16">
        <v>0</v>
      </c>
      <c r="L23" s="15" t="s">
        <v>87</v>
      </c>
      <c r="M23" s="16">
        <v>450</v>
      </c>
      <c r="N23" s="16">
        <v>450</v>
      </c>
      <c r="O23" s="16">
        <v>0</v>
      </c>
      <c r="P23" s="16">
        <v>0</v>
      </c>
      <c r="Q23" s="16">
        <v>0</v>
      </c>
      <c r="R23" s="16">
        <v>0</v>
      </c>
      <c r="S23" s="15" t="s">
        <v>88</v>
      </c>
      <c r="T23" s="25">
        <v>16321.29</v>
      </c>
      <c r="U23" s="25">
        <v>0</v>
      </c>
      <c r="V23" s="25">
        <v>13161.49</v>
      </c>
      <c r="W23" s="25">
        <v>86.9</v>
      </c>
    </row>
    <row r="24" spans="1:23">
      <c r="A24" s="15" t="s">
        <v>127</v>
      </c>
      <c r="B24" s="15" t="s">
        <v>84</v>
      </c>
      <c r="C24" s="17" t="s">
        <v>128</v>
      </c>
      <c r="D24" s="15" t="s">
        <v>17</v>
      </c>
      <c r="E24" s="15" t="s">
        <v>129</v>
      </c>
      <c r="F24" s="16">
        <v>24</v>
      </c>
      <c r="G24" s="16">
        <v>24</v>
      </c>
      <c r="H24" s="16">
        <v>0</v>
      </c>
      <c r="I24" s="16">
        <v>0</v>
      </c>
      <c r="J24" s="16">
        <v>0</v>
      </c>
      <c r="K24" s="16">
        <v>0</v>
      </c>
      <c r="L24" s="15" t="s">
        <v>99</v>
      </c>
      <c r="M24" s="16">
        <v>24</v>
      </c>
      <c r="N24" s="16">
        <v>24</v>
      </c>
      <c r="O24" s="16">
        <v>0</v>
      </c>
      <c r="P24" s="16">
        <v>0</v>
      </c>
      <c r="Q24" s="16">
        <v>24</v>
      </c>
      <c r="R24" s="16">
        <v>0</v>
      </c>
      <c r="S24" s="15" t="s">
        <v>100</v>
      </c>
      <c r="T24" s="25">
        <v>0</v>
      </c>
      <c r="U24" s="25">
        <v>0</v>
      </c>
      <c r="V24" s="25">
        <v>0</v>
      </c>
      <c r="W24" s="25">
        <v>0</v>
      </c>
    </row>
    <row r="25" spans="1:23">
      <c r="A25" s="15" t="s">
        <v>130</v>
      </c>
      <c r="B25" s="15" t="s">
        <v>84</v>
      </c>
      <c r="C25" s="17" t="s">
        <v>131</v>
      </c>
      <c r="D25" s="15" t="s">
        <v>17</v>
      </c>
      <c r="E25" s="15" t="s">
        <v>132</v>
      </c>
      <c r="F25" s="16">
        <v>673</v>
      </c>
      <c r="G25" s="16">
        <v>0</v>
      </c>
      <c r="H25" s="16">
        <v>673</v>
      </c>
      <c r="I25" s="16">
        <v>0</v>
      </c>
      <c r="J25" s="16">
        <v>0</v>
      </c>
      <c r="K25" s="16">
        <v>673</v>
      </c>
      <c r="L25" s="15" t="s">
        <v>87</v>
      </c>
      <c r="M25" s="16">
        <v>673</v>
      </c>
      <c r="N25" s="16">
        <v>673</v>
      </c>
      <c r="O25" s="16">
        <v>0</v>
      </c>
      <c r="P25" s="16">
        <v>0</v>
      </c>
      <c r="Q25" s="16">
        <v>673</v>
      </c>
      <c r="R25" s="16">
        <v>0</v>
      </c>
      <c r="S25" s="15" t="s">
        <v>88</v>
      </c>
      <c r="T25" s="25">
        <v>49140</v>
      </c>
      <c r="U25" s="25">
        <v>0</v>
      </c>
      <c r="V25" s="25">
        <v>16002.78</v>
      </c>
      <c r="W25" s="25">
        <v>0</v>
      </c>
    </row>
    <row r="26" spans="1:23">
      <c r="A26" s="15" t="s">
        <v>133</v>
      </c>
      <c r="B26" s="15" t="s">
        <v>84</v>
      </c>
      <c r="C26" s="17" t="s">
        <v>134</v>
      </c>
      <c r="D26" s="15" t="s">
        <v>17</v>
      </c>
      <c r="E26" s="15" t="s">
        <v>91</v>
      </c>
      <c r="F26" s="16">
        <v>580</v>
      </c>
      <c r="G26" s="16">
        <v>0</v>
      </c>
      <c r="H26" s="16">
        <v>580</v>
      </c>
      <c r="I26" s="16">
        <v>0</v>
      </c>
      <c r="J26" s="16">
        <v>0</v>
      </c>
      <c r="K26" s="16">
        <v>580</v>
      </c>
      <c r="L26" s="15" t="s">
        <v>87</v>
      </c>
      <c r="M26" s="16">
        <v>580</v>
      </c>
      <c r="N26" s="16">
        <v>580</v>
      </c>
      <c r="O26" s="16">
        <v>0</v>
      </c>
      <c r="P26" s="16">
        <v>0</v>
      </c>
      <c r="Q26" s="16">
        <v>580</v>
      </c>
      <c r="R26" s="16">
        <v>0</v>
      </c>
      <c r="S26" s="15" t="s">
        <v>88</v>
      </c>
      <c r="T26" s="25">
        <v>0</v>
      </c>
      <c r="U26" s="25">
        <v>0</v>
      </c>
      <c r="V26" s="25">
        <v>0</v>
      </c>
      <c r="W26" s="25">
        <v>0</v>
      </c>
    </row>
    <row r="27" spans="1:23">
      <c r="A27" s="15" t="s">
        <v>135</v>
      </c>
      <c r="B27" s="15" t="s">
        <v>84</v>
      </c>
      <c r="C27" s="17" t="s">
        <v>136</v>
      </c>
      <c r="D27" s="15" t="s">
        <v>17</v>
      </c>
      <c r="E27" s="15" t="s">
        <v>137</v>
      </c>
      <c r="F27" s="16">
        <v>250</v>
      </c>
      <c r="G27" s="16">
        <v>0</v>
      </c>
      <c r="H27" s="16">
        <v>250</v>
      </c>
      <c r="I27" s="16">
        <v>0</v>
      </c>
      <c r="J27" s="16">
        <v>0</v>
      </c>
      <c r="K27" s="16">
        <v>250</v>
      </c>
      <c r="L27" s="15" t="s">
        <v>87</v>
      </c>
      <c r="M27" s="16">
        <v>250</v>
      </c>
      <c r="N27" s="16">
        <v>250</v>
      </c>
      <c r="O27" s="16">
        <v>0</v>
      </c>
      <c r="P27" s="16">
        <v>0</v>
      </c>
      <c r="Q27" s="16">
        <v>250</v>
      </c>
      <c r="R27" s="16">
        <v>0</v>
      </c>
      <c r="S27" s="15" t="s">
        <v>88</v>
      </c>
      <c r="T27" s="25">
        <v>18072</v>
      </c>
      <c r="U27" s="25">
        <v>0</v>
      </c>
      <c r="V27" s="25">
        <v>3706.75</v>
      </c>
      <c r="W27" s="25">
        <v>6.75</v>
      </c>
    </row>
    <row r="28" spans="1:23">
      <c r="A28" s="15" t="s">
        <v>138</v>
      </c>
      <c r="B28" s="15" t="s">
        <v>84</v>
      </c>
      <c r="C28" s="17" t="s">
        <v>139</v>
      </c>
      <c r="D28" s="15" t="s">
        <v>17</v>
      </c>
      <c r="E28" s="15" t="s">
        <v>91</v>
      </c>
      <c r="F28" s="16">
        <v>400</v>
      </c>
      <c r="G28" s="16">
        <v>400</v>
      </c>
      <c r="H28" s="16">
        <v>0</v>
      </c>
      <c r="I28" s="16">
        <v>0</v>
      </c>
      <c r="J28" s="16">
        <v>0</v>
      </c>
      <c r="K28" s="16">
        <v>0</v>
      </c>
      <c r="L28" s="15" t="s">
        <v>99</v>
      </c>
      <c r="M28" s="16">
        <v>400</v>
      </c>
      <c r="N28" s="16">
        <v>400</v>
      </c>
      <c r="O28" s="16">
        <v>0</v>
      </c>
      <c r="P28" s="16">
        <v>0</v>
      </c>
      <c r="Q28" s="16">
        <v>0</v>
      </c>
      <c r="R28" s="16">
        <v>0</v>
      </c>
      <c r="S28" s="15" t="s">
        <v>88</v>
      </c>
      <c r="T28" s="25">
        <v>8400</v>
      </c>
      <c r="U28" s="25">
        <v>0</v>
      </c>
      <c r="V28" s="25">
        <v>32014</v>
      </c>
      <c r="W28" s="25">
        <v>0</v>
      </c>
    </row>
    <row r="29" spans="1:23">
      <c r="A29" s="15" t="s">
        <v>140</v>
      </c>
      <c r="B29" s="15" t="s">
        <v>84</v>
      </c>
      <c r="C29" s="17" t="s">
        <v>141</v>
      </c>
      <c r="D29" s="15" t="s">
        <v>17</v>
      </c>
      <c r="E29" s="15" t="s">
        <v>91</v>
      </c>
      <c r="F29" s="16">
        <v>404</v>
      </c>
      <c r="G29" s="16">
        <v>404</v>
      </c>
      <c r="H29" s="16">
        <v>0</v>
      </c>
      <c r="I29" s="16">
        <v>0</v>
      </c>
      <c r="J29" s="16">
        <v>0</v>
      </c>
      <c r="K29" s="16">
        <v>0</v>
      </c>
      <c r="L29" s="15" t="s">
        <v>99</v>
      </c>
      <c r="M29" s="16">
        <v>404</v>
      </c>
      <c r="N29" s="16">
        <v>404</v>
      </c>
      <c r="O29" s="16">
        <v>0</v>
      </c>
      <c r="P29" s="16">
        <v>0</v>
      </c>
      <c r="Q29" s="16">
        <v>404</v>
      </c>
      <c r="R29" s="16">
        <v>0</v>
      </c>
      <c r="S29" s="15" t="s">
        <v>88</v>
      </c>
      <c r="T29" s="25">
        <v>8500</v>
      </c>
      <c r="U29" s="25">
        <v>0</v>
      </c>
      <c r="V29" s="25">
        <v>0</v>
      </c>
      <c r="W29" s="25">
        <v>0</v>
      </c>
    </row>
    <row r="30" spans="1:23">
      <c r="A30" s="15" t="s">
        <v>142</v>
      </c>
      <c r="B30" s="15" t="s">
        <v>84</v>
      </c>
      <c r="C30" s="17" t="s">
        <v>143</v>
      </c>
      <c r="D30" s="15" t="s">
        <v>17</v>
      </c>
      <c r="E30" s="15" t="s">
        <v>91</v>
      </c>
      <c r="F30" s="16">
        <v>3735</v>
      </c>
      <c r="G30" s="16">
        <v>2237</v>
      </c>
      <c r="H30" s="16">
        <v>1498</v>
      </c>
      <c r="I30" s="16">
        <v>0</v>
      </c>
      <c r="J30" s="16">
        <v>0</v>
      </c>
      <c r="K30" s="16">
        <v>1498</v>
      </c>
      <c r="L30" s="15" t="s">
        <v>87</v>
      </c>
      <c r="M30" s="16">
        <v>3735</v>
      </c>
      <c r="N30" s="16">
        <v>3735</v>
      </c>
      <c r="O30" s="16">
        <v>0</v>
      </c>
      <c r="P30" s="16">
        <v>0</v>
      </c>
      <c r="Q30" s="16">
        <v>1498</v>
      </c>
      <c r="R30" s="16">
        <v>0</v>
      </c>
      <c r="S30" s="15" t="s">
        <v>88</v>
      </c>
      <c r="T30" s="25">
        <v>56800</v>
      </c>
      <c r="U30" s="25">
        <v>300</v>
      </c>
      <c r="V30" s="25">
        <v>37080.5</v>
      </c>
      <c r="W30" s="25">
        <v>0</v>
      </c>
    </row>
    <row r="31" spans="1:23">
      <c r="A31" s="15" t="s">
        <v>144</v>
      </c>
      <c r="B31" s="15" t="s">
        <v>84</v>
      </c>
      <c r="C31" s="17" t="s">
        <v>145</v>
      </c>
      <c r="D31" s="15" t="s">
        <v>17</v>
      </c>
      <c r="E31" s="15" t="s">
        <v>137</v>
      </c>
      <c r="F31" s="16">
        <v>500</v>
      </c>
      <c r="G31" s="16">
        <v>0</v>
      </c>
      <c r="H31" s="16">
        <v>500</v>
      </c>
      <c r="I31" s="16">
        <v>0</v>
      </c>
      <c r="J31" s="16">
        <v>0</v>
      </c>
      <c r="K31" s="16">
        <v>500</v>
      </c>
      <c r="L31" s="15" t="s">
        <v>87</v>
      </c>
      <c r="M31" s="16">
        <v>500</v>
      </c>
      <c r="N31" s="16">
        <v>0</v>
      </c>
      <c r="O31" s="16">
        <v>500</v>
      </c>
      <c r="P31" s="16">
        <v>500</v>
      </c>
      <c r="Q31" s="16">
        <v>500</v>
      </c>
      <c r="R31" s="16">
        <v>500</v>
      </c>
      <c r="S31" s="15" t="s">
        <v>88</v>
      </c>
      <c r="T31" s="25">
        <v>38926</v>
      </c>
      <c r="U31" s="25">
        <v>300</v>
      </c>
      <c r="V31" s="25">
        <v>6084.64</v>
      </c>
      <c r="W31" s="25">
        <v>33.58</v>
      </c>
    </row>
    <row r="32" spans="1:23">
      <c r="A32" s="15" t="s">
        <v>146</v>
      </c>
      <c r="B32" s="15" t="s">
        <v>84</v>
      </c>
      <c r="C32" s="17" t="s">
        <v>147</v>
      </c>
      <c r="D32" s="15" t="s">
        <v>18</v>
      </c>
      <c r="E32" s="15" t="s">
        <v>132</v>
      </c>
      <c r="F32" s="16">
        <v>65</v>
      </c>
      <c r="G32" s="16">
        <v>45</v>
      </c>
      <c r="H32" s="16">
        <v>20</v>
      </c>
      <c r="I32" s="16">
        <v>0</v>
      </c>
      <c r="J32" s="16">
        <v>0</v>
      </c>
      <c r="K32" s="16">
        <v>20</v>
      </c>
      <c r="L32" s="15" t="s">
        <v>99</v>
      </c>
      <c r="M32" s="16">
        <v>65</v>
      </c>
      <c r="N32" s="16">
        <v>65</v>
      </c>
      <c r="O32" s="16">
        <v>0</v>
      </c>
      <c r="P32" s="16">
        <v>0</v>
      </c>
      <c r="Q32" s="16">
        <v>65</v>
      </c>
      <c r="R32" s="16">
        <v>0</v>
      </c>
      <c r="S32" s="15" t="s">
        <v>88</v>
      </c>
      <c r="T32" s="25">
        <v>852.74</v>
      </c>
      <c r="U32" s="25">
        <v>0</v>
      </c>
      <c r="V32" s="26">
        <v>338.72</v>
      </c>
      <c r="W32" s="26">
        <v>42.4</v>
      </c>
    </row>
    <row r="33" spans="1:23">
      <c r="A33" s="15" t="s">
        <v>148</v>
      </c>
      <c r="B33" s="15" t="s">
        <v>84</v>
      </c>
      <c r="C33" s="17" t="s">
        <v>149</v>
      </c>
      <c r="D33" s="15" t="s">
        <v>18</v>
      </c>
      <c r="E33" s="15" t="s">
        <v>91</v>
      </c>
      <c r="F33" s="16">
        <v>62</v>
      </c>
      <c r="G33" s="16">
        <v>62</v>
      </c>
      <c r="H33" s="16">
        <v>0</v>
      </c>
      <c r="I33" s="16">
        <v>0</v>
      </c>
      <c r="J33" s="16">
        <v>0</v>
      </c>
      <c r="K33" s="16">
        <v>0</v>
      </c>
      <c r="L33" s="15" t="s">
        <v>99</v>
      </c>
      <c r="M33" s="16">
        <v>62</v>
      </c>
      <c r="N33" s="16">
        <v>62</v>
      </c>
      <c r="O33" s="16">
        <v>0</v>
      </c>
      <c r="P33" s="16">
        <v>0</v>
      </c>
      <c r="Q33" s="16">
        <v>62</v>
      </c>
      <c r="R33" s="16">
        <v>0</v>
      </c>
      <c r="S33" s="15" t="s">
        <v>88</v>
      </c>
      <c r="T33" s="25">
        <v>2732.64</v>
      </c>
      <c r="U33" s="25">
        <v>0</v>
      </c>
      <c r="V33" s="25">
        <v>60.05</v>
      </c>
      <c r="W33" s="25">
        <v>0</v>
      </c>
    </row>
    <row r="34" spans="1:23">
      <c r="A34" s="15" t="s">
        <v>150</v>
      </c>
      <c r="B34" s="15" t="s">
        <v>84</v>
      </c>
      <c r="C34" s="17" t="s">
        <v>151</v>
      </c>
      <c r="D34" s="15" t="s">
        <v>18</v>
      </c>
      <c r="E34" s="15" t="s">
        <v>91</v>
      </c>
      <c r="F34" s="16">
        <v>111</v>
      </c>
      <c r="G34" s="16">
        <v>21</v>
      </c>
      <c r="H34" s="16">
        <v>90</v>
      </c>
      <c r="I34" s="16">
        <v>0</v>
      </c>
      <c r="J34" s="16">
        <v>0</v>
      </c>
      <c r="K34" s="16">
        <v>90</v>
      </c>
      <c r="L34" s="15" t="s">
        <v>99</v>
      </c>
      <c r="M34" s="16">
        <v>111</v>
      </c>
      <c r="N34" s="16">
        <v>111</v>
      </c>
      <c r="O34" s="16">
        <v>0</v>
      </c>
      <c r="P34" s="16">
        <v>0</v>
      </c>
      <c r="Q34" s="16">
        <v>111</v>
      </c>
      <c r="R34" s="16">
        <v>0</v>
      </c>
      <c r="S34" s="15" t="s">
        <v>88</v>
      </c>
      <c r="T34" s="25">
        <v>1514</v>
      </c>
      <c r="U34" s="25">
        <v>0</v>
      </c>
      <c r="V34" s="25">
        <v>0</v>
      </c>
      <c r="W34" s="25">
        <v>0</v>
      </c>
    </row>
    <row r="35" spans="1:23">
      <c r="A35" s="15" t="s">
        <v>152</v>
      </c>
      <c r="B35" s="15" t="s">
        <v>84</v>
      </c>
      <c r="C35" s="17" t="s">
        <v>153</v>
      </c>
      <c r="D35" s="15" t="s">
        <v>18</v>
      </c>
      <c r="E35" s="15" t="s">
        <v>137</v>
      </c>
      <c r="F35" s="16">
        <v>120</v>
      </c>
      <c r="G35" s="16">
        <v>5</v>
      </c>
      <c r="H35" s="16">
        <v>115</v>
      </c>
      <c r="I35" s="16">
        <v>0</v>
      </c>
      <c r="J35" s="16">
        <v>0</v>
      </c>
      <c r="K35" s="16">
        <v>115</v>
      </c>
      <c r="L35" s="15" t="s">
        <v>99</v>
      </c>
      <c r="M35" s="16">
        <v>120</v>
      </c>
      <c r="N35" s="16">
        <v>120</v>
      </c>
      <c r="O35" s="16">
        <v>0</v>
      </c>
      <c r="P35" s="16">
        <v>0</v>
      </c>
      <c r="Q35" s="16">
        <v>120</v>
      </c>
      <c r="R35" s="16">
        <v>0</v>
      </c>
      <c r="S35" s="15" t="s">
        <v>88</v>
      </c>
      <c r="T35" s="25">
        <v>1400</v>
      </c>
      <c r="U35" s="25">
        <v>0</v>
      </c>
      <c r="V35" s="25">
        <v>1668.4</v>
      </c>
      <c r="W35" s="25">
        <v>0</v>
      </c>
    </row>
    <row r="36" spans="1:23">
      <c r="A36" s="15" t="s">
        <v>154</v>
      </c>
      <c r="B36" s="15" t="s">
        <v>84</v>
      </c>
      <c r="C36" s="17" t="s">
        <v>155</v>
      </c>
      <c r="D36" s="15" t="s">
        <v>18</v>
      </c>
      <c r="E36" s="15" t="s">
        <v>91</v>
      </c>
      <c r="F36" s="16">
        <v>150</v>
      </c>
      <c r="G36" s="16">
        <v>144</v>
      </c>
      <c r="H36" s="16">
        <v>6</v>
      </c>
      <c r="I36" s="16">
        <v>0</v>
      </c>
      <c r="J36" s="16">
        <v>0</v>
      </c>
      <c r="K36" s="16">
        <v>6</v>
      </c>
      <c r="L36" s="15" t="s">
        <v>99</v>
      </c>
      <c r="M36" s="16">
        <v>150</v>
      </c>
      <c r="N36" s="16">
        <v>150</v>
      </c>
      <c r="O36" s="16">
        <v>0</v>
      </c>
      <c r="P36" s="16">
        <v>0</v>
      </c>
      <c r="Q36" s="16">
        <v>150</v>
      </c>
      <c r="R36" s="16">
        <v>0</v>
      </c>
      <c r="S36" s="15" t="s">
        <v>88</v>
      </c>
      <c r="T36" s="25">
        <v>5427.1</v>
      </c>
      <c r="U36" s="25">
        <v>0</v>
      </c>
      <c r="V36" s="25">
        <v>4817.36</v>
      </c>
      <c r="W36" s="25">
        <v>0</v>
      </c>
    </row>
    <row r="37" spans="1:23">
      <c r="A37" s="15" t="s">
        <v>156</v>
      </c>
      <c r="B37" s="15" t="s">
        <v>84</v>
      </c>
      <c r="C37" s="17" t="s">
        <v>157</v>
      </c>
      <c r="D37" s="15" t="s">
        <v>18</v>
      </c>
      <c r="E37" s="15" t="s">
        <v>91</v>
      </c>
      <c r="F37" s="16">
        <v>109</v>
      </c>
      <c r="G37" s="16">
        <v>109</v>
      </c>
      <c r="H37" s="16">
        <v>0</v>
      </c>
      <c r="I37" s="16">
        <v>0</v>
      </c>
      <c r="J37" s="16">
        <v>0</v>
      </c>
      <c r="K37" s="16">
        <v>0</v>
      </c>
      <c r="L37" s="15" t="s">
        <v>99</v>
      </c>
      <c r="M37" s="16">
        <v>109</v>
      </c>
      <c r="N37" s="16">
        <v>109</v>
      </c>
      <c r="O37" s="16">
        <v>0</v>
      </c>
      <c r="P37" s="16">
        <v>0</v>
      </c>
      <c r="Q37" s="16">
        <v>109</v>
      </c>
      <c r="R37" s="16">
        <v>0</v>
      </c>
      <c r="S37" s="15" t="s">
        <v>100</v>
      </c>
      <c r="T37" s="25">
        <v>16000</v>
      </c>
      <c r="U37" s="25">
        <v>0</v>
      </c>
      <c r="V37" s="25">
        <v>8300</v>
      </c>
      <c r="W37" s="25">
        <v>0</v>
      </c>
    </row>
    <row r="38" spans="1:23">
      <c r="A38" s="15" t="s">
        <v>158</v>
      </c>
      <c r="B38" s="15" t="s">
        <v>84</v>
      </c>
      <c r="C38" s="17" t="s">
        <v>159</v>
      </c>
      <c r="D38" s="15" t="s">
        <v>18</v>
      </c>
      <c r="E38" s="15" t="s">
        <v>91</v>
      </c>
      <c r="F38" s="16">
        <v>104</v>
      </c>
      <c r="G38" s="16">
        <v>85</v>
      </c>
      <c r="H38" s="16">
        <v>19</v>
      </c>
      <c r="I38" s="16">
        <v>0</v>
      </c>
      <c r="J38" s="16">
        <v>0</v>
      </c>
      <c r="K38" s="16">
        <v>19</v>
      </c>
      <c r="L38" s="15" t="s">
        <v>99</v>
      </c>
      <c r="M38" s="16">
        <v>104</v>
      </c>
      <c r="N38" s="16">
        <v>104</v>
      </c>
      <c r="O38" s="16">
        <v>0</v>
      </c>
      <c r="P38" s="16">
        <v>0</v>
      </c>
      <c r="Q38" s="16">
        <v>104</v>
      </c>
      <c r="R38" s="16">
        <v>0</v>
      </c>
      <c r="S38" s="15" t="s">
        <v>88</v>
      </c>
      <c r="T38" s="25">
        <v>5016.25</v>
      </c>
      <c r="U38" s="25">
        <v>0</v>
      </c>
      <c r="V38" s="26">
        <v>3930.27</v>
      </c>
      <c r="W38" s="26">
        <v>2.13</v>
      </c>
    </row>
    <row r="39" spans="1:23">
      <c r="A39" s="15" t="s">
        <v>160</v>
      </c>
      <c r="B39" s="15" t="s">
        <v>84</v>
      </c>
      <c r="C39" s="17" t="s">
        <v>161</v>
      </c>
      <c r="D39" s="15" t="s">
        <v>18</v>
      </c>
      <c r="E39" s="15" t="s">
        <v>107</v>
      </c>
      <c r="F39" s="16">
        <v>30</v>
      </c>
      <c r="G39" s="16">
        <v>30</v>
      </c>
      <c r="H39" s="16">
        <v>0</v>
      </c>
      <c r="I39" s="16">
        <v>0</v>
      </c>
      <c r="J39" s="16">
        <v>0</v>
      </c>
      <c r="K39" s="16">
        <v>0</v>
      </c>
      <c r="L39" s="15" t="s">
        <v>162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5" t="s">
        <v>100</v>
      </c>
      <c r="T39" s="25">
        <v>15573</v>
      </c>
      <c r="U39" s="25">
        <v>0</v>
      </c>
      <c r="V39" s="25">
        <v>4780</v>
      </c>
      <c r="W39" s="25">
        <v>0</v>
      </c>
    </row>
    <row r="40" spans="1:23">
      <c r="A40" s="15" t="s">
        <v>163</v>
      </c>
      <c r="B40" s="15" t="s">
        <v>84</v>
      </c>
      <c r="C40" s="17" t="s">
        <v>164</v>
      </c>
      <c r="D40" s="15" t="s">
        <v>18</v>
      </c>
      <c r="E40" s="15" t="s">
        <v>132</v>
      </c>
      <c r="F40" s="16">
        <v>66</v>
      </c>
      <c r="G40" s="16">
        <v>0</v>
      </c>
      <c r="H40" s="16">
        <v>66</v>
      </c>
      <c r="I40" s="16">
        <v>0</v>
      </c>
      <c r="J40" s="16">
        <v>0</v>
      </c>
      <c r="K40" s="16">
        <v>66</v>
      </c>
      <c r="L40" s="15" t="s">
        <v>99</v>
      </c>
      <c r="M40" s="16">
        <v>66</v>
      </c>
      <c r="N40" s="16">
        <v>66</v>
      </c>
      <c r="O40" s="16">
        <v>0</v>
      </c>
      <c r="P40" s="16">
        <v>0</v>
      </c>
      <c r="Q40" s="16">
        <v>66</v>
      </c>
      <c r="R40" s="16">
        <v>0</v>
      </c>
      <c r="S40" s="15" t="s">
        <v>88</v>
      </c>
      <c r="T40" s="25">
        <v>2710.36</v>
      </c>
      <c r="U40" s="25">
        <v>0</v>
      </c>
      <c r="V40" s="25">
        <v>632.99</v>
      </c>
      <c r="W40" s="25">
        <v>0</v>
      </c>
    </row>
    <row r="41" spans="1:23">
      <c r="A41" s="15" t="s">
        <v>165</v>
      </c>
      <c r="B41" s="15" t="s">
        <v>84</v>
      </c>
      <c r="C41" s="17" t="s">
        <v>166</v>
      </c>
      <c r="D41" s="15" t="s">
        <v>18</v>
      </c>
      <c r="E41" s="15" t="s">
        <v>91</v>
      </c>
      <c r="F41" s="16">
        <v>72</v>
      </c>
      <c r="G41" s="16">
        <v>61</v>
      </c>
      <c r="H41" s="16">
        <v>11</v>
      </c>
      <c r="I41" s="16">
        <v>0</v>
      </c>
      <c r="J41" s="16">
        <v>0</v>
      </c>
      <c r="K41" s="16">
        <v>11</v>
      </c>
      <c r="L41" s="15" t="s">
        <v>99</v>
      </c>
      <c r="M41" s="16">
        <v>72</v>
      </c>
      <c r="N41" s="16">
        <v>72</v>
      </c>
      <c r="O41" s="16">
        <v>0</v>
      </c>
      <c r="P41" s="16">
        <v>0</v>
      </c>
      <c r="Q41" s="16">
        <v>72</v>
      </c>
      <c r="R41" s="16">
        <v>0</v>
      </c>
      <c r="S41" s="15" t="s">
        <v>88</v>
      </c>
      <c r="T41" s="25">
        <v>2732.64</v>
      </c>
      <c r="U41" s="25">
        <v>0</v>
      </c>
      <c r="V41" s="25">
        <v>2022.23</v>
      </c>
      <c r="W41" s="25">
        <v>0</v>
      </c>
    </row>
    <row r="42" spans="1:23">
      <c r="A42" s="15" t="s">
        <v>167</v>
      </c>
      <c r="B42" s="15" t="s">
        <v>84</v>
      </c>
      <c r="C42" s="17" t="s">
        <v>168</v>
      </c>
      <c r="D42" s="15" t="s">
        <v>18</v>
      </c>
      <c r="E42" s="15" t="s">
        <v>91</v>
      </c>
      <c r="F42" s="16">
        <v>163</v>
      </c>
      <c r="G42" s="16">
        <v>130</v>
      </c>
      <c r="H42" s="16">
        <v>33</v>
      </c>
      <c r="I42" s="16">
        <v>0</v>
      </c>
      <c r="J42" s="16">
        <v>0</v>
      </c>
      <c r="K42" s="16">
        <v>33</v>
      </c>
      <c r="L42" s="15" t="s">
        <v>99</v>
      </c>
      <c r="M42" s="16">
        <v>163</v>
      </c>
      <c r="N42" s="16">
        <v>163</v>
      </c>
      <c r="O42" s="16">
        <v>0</v>
      </c>
      <c r="P42" s="16">
        <v>0</v>
      </c>
      <c r="Q42" s="16">
        <v>163</v>
      </c>
      <c r="R42" s="16">
        <v>0</v>
      </c>
      <c r="S42" s="15" t="s">
        <v>88</v>
      </c>
      <c r="T42" s="25">
        <v>2783.81</v>
      </c>
      <c r="U42" s="25">
        <v>0</v>
      </c>
      <c r="V42" s="25">
        <v>2529.02</v>
      </c>
      <c r="W42" s="25">
        <v>0</v>
      </c>
    </row>
    <row r="43" spans="1:23">
      <c r="A43" s="15" t="s">
        <v>169</v>
      </c>
      <c r="B43" s="15" t="s">
        <v>84</v>
      </c>
      <c r="C43" s="17" t="s">
        <v>170</v>
      </c>
      <c r="D43" s="15" t="s">
        <v>18</v>
      </c>
      <c r="E43" s="15" t="s">
        <v>91</v>
      </c>
      <c r="F43" s="16">
        <v>250</v>
      </c>
      <c r="G43" s="16">
        <v>250</v>
      </c>
      <c r="H43" s="16">
        <v>0</v>
      </c>
      <c r="I43" s="16">
        <v>0</v>
      </c>
      <c r="J43" s="16">
        <v>0</v>
      </c>
      <c r="K43" s="16">
        <v>0</v>
      </c>
      <c r="L43" s="15" t="s">
        <v>99</v>
      </c>
      <c r="M43" s="16">
        <v>250</v>
      </c>
      <c r="N43" s="16">
        <v>250</v>
      </c>
      <c r="O43" s="16">
        <v>0</v>
      </c>
      <c r="P43" s="16">
        <v>0</v>
      </c>
      <c r="Q43" s="16">
        <v>250</v>
      </c>
      <c r="R43" s="16">
        <v>0</v>
      </c>
      <c r="S43" s="15" t="s">
        <v>88</v>
      </c>
      <c r="T43" s="25">
        <v>33064.37</v>
      </c>
      <c r="U43" s="25">
        <v>0</v>
      </c>
      <c r="V43" s="25">
        <v>25987.38</v>
      </c>
      <c r="W43" s="25">
        <v>0</v>
      </c>
    </row>
    <row r="44" spans="1:23">
      <c r="A44" s="15" t="s">
        <v>171</v>
      </c>
      <c r="B44" s="15" t="s">
        <v>84</v>
      </c>
      <c r="C44" s="17" t="s">
        <v>172</v>
      </c>
      <c r="D44" s="15" t="s">
        <v>18</v>
      </c>
      <c r="E44" s="15" t="s">
        <v>91</v>
      </c>
      <c r="F44" s="16">
        <v>67</v>
      </c>
      <c r="G44" s="16">
        <v>52</v>
      </c>
      <c r="H44" s="16">
        <v>15</v>
      </c>
      <c r="I44" s="16">
        <v>0</v>
      </c>
      <c r="J44" s="16">
        <v>0</v>
      </c>
      <c r="K44" s="16">
        <v>15</v>
      </c>
      <c r="L44" s="15" t="s">
        <v>99</v>
      </c>
      <c r="M44" s="16">
        <v>67</v>
      </c>
      <c r="N44" s="16">
        <v>67</v>
      </c>
      <c r="O44" s="16">
        <v>0</v>
      </c>
      <c r="P44" s="16">
        <v>0</v>
      </c>
      <c r="Q44" s="16">
        <v>67</v>
      </c>
      <c r="R44" s="16">
        <v>0</v>
      </c>
      <c r="S44" s="15" t="s">
        <v>88</v>
      </c>
      <c r="T44" s="25">
        <v>3595.54</v>
      </c>
      <c r="U44" s="25">
        <v>0</v>
      </c>
      <c r="V44" s="25">
        <v>2585.33</v>
      </c>
      <c r="W44" s="25">
        <v>0</v>
      </c>
    </row>
    <row r="45" spans="1:23">
      <c r="A45" s="15" t="s">
        <v>173</v>
      </c>
      <c r="B45" s="15" t="s">
        <v>84</v>
      </c>
      <c r="C45" s="17" t="s">
        <v>174</v>
      </c>
      <c r="D45" s="15" t="s">
        <v>18</v>
      </c>
      <c r="E45" s="15" t="s">
        <v>98</v>
      </c>
      <c r="F45" s="16">
        <v>86</v>
      </c>
      <c r="G45" s="16">
        <v>86</v>
      </c>
      <c r="H45" s="16">
        <v>0</v>
      </c>
      <c r="I45" s="16">
        <v>0</v>
      </c>
      <c r="J45" s="16">
        <v>0</v>
      </c>
      <c r="K45" s="16">
        <v>0</v>
      </c>
      <c r="L45" s="15" t="s">
        <v>99</v>
      </c>
      <c r="M45" s="16">
        <v>86</v>
      </c>
      <c r="N45" s="16">
        <v>86</v>
      </c>
      <c r="O45" s="16">
        <v>0</v>
      </c>
      <c r="P45" s="16">
        <v>0</v>
      </c>
      <c r="Q45" s="16">
        <v>86</v>
      </c>
      <c r="R45" s="16">
        <v>0</v>
      </c>
      <c r="S45" s="15" t="s">
        <v>100</v>
      </c>
      <c r="T45" s="25">
        <v>1928</v>
      </c>
      <c r="U45" s="25">
        <v>0</v>
      </c>
      <c r="V45" s="25">
        <v>1928</v>
      </c>
      <c r="W45" s="25">
        <v>0</v>
      </c>
    </row>
    <row r="46" spans="1:23">
      <c r="A46" s="15" t="s">
        <v>175</v>
      </c>
      <c r="B46" s="15" t="s">
        <v>84</v>
      </c>
      <c r="C46" s="17" t="s">
        <v>176</v>
      </c>
      <c r="D46" s="15" t="s">
        <v>18</v>
      </c>
      <c r="E46" s="15" t="s">
        <v>91</v>
      </c>
      <c r="F46" s="16">
        <v>74</v>
      </c>
      <c r="G46" s="16">
        <v>27</v>
      </c>
      <c r="H46" s="16">
        <v>47</v>
      </c>
      <c r="I46" s="16">
        <v>0</v>
      </c>
      <c r="J46" s="16">
        <v>0</v>
      </c>
      <c r="K46" s="16">
        <v>47</v>
      </c>
      <c r="L46" s="15" t="s">
        <v>99</v>
      </c>
      <c r="M46" s="16">
        <v>74</v>
      </c>
      <c r="N46" s="16">
        <v>74</v>
      </c>
      <c r="O46" s="16">
        <v>0</v>
      </c>
      <c r="P46" s="16">
        <v>0</v>
      </c>
      <c r="Q46" s="16">
        <v>74</v>
      </c>
      <c r="R46" s="16">
        <v>0</v>
      </c>
      <c r="S46" s="15" t="s">
        <v>88</v>
      </c>
      <c r="T46" s="25">
        <v>4728.04</v>
      </c>
      <c r="U46" s="25">
        <v>0</v>
      </c>
      <c r="V46" s="25">
        <v>4470.25</v>
      </c>
      <c r="W46" s="25">
        <v>0</v>
      </c>
    </row>
    <row r="47" spans="1:23">
      <c r="A47" s="15" t="s">
        <v>177</v>
      </c>
      <c r="B47" s="15" t="s">
        <v>84</v>
      </c>
      <c r="C47" s="17" t="s">
        <v>178</v>
      </c>
      <c r="D47" s="15" t="s">
        <v>18</v>
      </c>
      <c r="E47" s="15" t="s">
        <v>91</v>
      </c>
      <c r="F47" s="16">
        <v>52</v>
      </c>
      <c r="G47" s="16">
        <v>48</v>
      </c>
      <c r="H47" s="16">
        <v>4</v>
      </c>
      <c r="I47" s="16">
        <v>0</v>
      </c>
      <c r="J47" s="16">
        <v>0</v>
      </c>
      <c r="K47" s="16">
        <v>4</v>
      </c>
      <c r="L47" s="15" t="s">
        <v>99</v>
      </c>
      <c r="M47" s="16">
        <v>52</v>
      </c>
      <c r="N47" s="16">
        <v>52</v>
      </c>
      <c r="O47" s="16">
        <v>0</v>
      </c>
      <c r="P47" s="16">
        <v>0</v>
      </c>
      <c r="Q47" s="16">
        <v>52</v>
      </c>
      <c r="R47" s="16">
        <v>0</v>
      </c>
      <c r="S47" s="15" t="s">
        <v>88</v>
      </c>
      <c r="T47" s="25">
        <v>3419.58</v>
      </c>
      <c r="U47" s="25">
        <v>0</v>
      </c>
      <c r="V47" s="25">
        <v>3133.78</v>
      </c>
      <c r="W47" s="25">
        <v>0</v>
      </c>
    </row>
    <row r="48" spans="1:23">
      <c r="A48" s="15" t="s">
        <v>179</v>
      </c>
      <c r="B48" s="15" t="s">
        <v>84</v>
      </c>
      <c r="C48" s="17" t="s">
        <v>180</v>
      </c>
      <c r="D48" s="15" t="s">
        <v>18</v>
      </c>
      <c r="E48" s="15" t="s">
        <v>91</v>
      </c>
      <c r="F48" s="16">
        <v>159</v>
      </c>
      <c r="G48" s="16">
        <v>141</v>
      </c>
      <c r="H48" s="16">
        <v>18</v>
      </c>
      <c r="I48" s="16">
        <v>0</v>
      </c>
      <c r="J48" s="16">
        <v>0</v>
      </c>
      <c r="K48" s="16">
        <v>18</v>
      </c>
      <c r="L48" s="15" t="s">
        <v>99</v>
      </c>
      <c r="M48" s="16">
        <v>159</v>
      </c>
      <c r="N48" s="16">
        <v>159</v>
      </c>
      <c r="O48" s="16">
        <v>0</v>
      </c>
      <c r="P48" s="16">
        <v>0</v>
      </c>
      <c r="Q48" s="16">
        <v>159</v>
      </c>
      <c r="R48" s="16">
        <v>0</v>
      </c>
      <c r="S48" s="15" t="s">
        <v>88</v>
      </c>
      <c r="T48" s="25">
        <v>2651.96</v>
      </c>
      <c r="U48" s="25">
        <v>0</v>
      </c>
      <c r="V48" s="25">
        <v>2304.1</v>
      </c>
      <c r="W48" s="25">
        <v>0</v>
      </c>
    </row>
    <row r="49" spans="1:23">
      <c r="A49" s="15" t="s">
        <v>181</v>
      </c>
      <c r="B49" s="15" t="s">
        <v>84</v>
      </c>
      <c r="C49" s="17" t="s">
        <v>182</v>
      </c>
      <c r="D49" s="15" t="s">
        <v>18</v>
      </c>
      <c r="E49" s="15" t="s">
        <v>91</v>
      </c>
      <c r="F49" s="16">
        <v>8</v>
      </c>
      <c r="G49" s="16">
        <v>8</v>
      </c>
      <c r="H49" s="16">
        <v>0</v>
      </c>
      <c r="I49" s="16">
        <v>0</v>
      </c>
      <c r="J49" s="16">
        <v>0</v>
      </c>
      <c r="K49" s="16">
        <v>0</v>
      </c>
      <c r="L49" s="15" t="s">
        <v>99</v>
      </c>
      <c r="M49" s="16">
        <v>8</v>
      </c>
      <c r="N49" s="16">
        <v>8</v>
      </c>
      <c r="O49" s="16">
        <v>0</v>
      </c>
      <c r="P49" s="16">
        <v>0</v>
      </c>
      <c r="Q49" s="16">
        <v>8</v>
      </c>
      <c r="R49" s="16">
        <v>0</v>
      </c>
      <c r="S49" s="15" t="s">
        <v>88</v>
      </c>
      <c r="T49" s="25">
        <v>3878.03</v>
      </c>
      <c r="U49" s="25">
        <v>0</v>
      </c>
      <c r="V49" s="25">
        <v>3246.73</v>
      </c>
      <c r="W49" s="25">
        <v>0</v>
      </c>
    </row>
    <row r="50" spans="1:23">
      <c r="A50" s="15" t="s">
        <v>183</v>
      </c>
      <c r="B50" s="15" t="s">
        <v>84</v>
      </c>
      <c r="C50" s="17" t="s">
        <v>184</v>
      </c>
      <c r="D50" s="15" t="s">
        <v>18</v>
      </c>
      <c r="E50" s="15" t="s">
        <v>132</v>
      </c>
      <c r="F50" s="16">
        <v>490</v>
      </c>
      <c r="G50" s="16">
        <v>112</v>
      </c>
      <c r="H50" s="16">
        <v>378</v>
      </c>
      <c r="I50" s="16">
        <v>0</v>
      </c>
      <c r="J50" s="16">
        <v>0</v>
      </c>
      <c r="K50" s="16">
        <v>378</v>
      </c>
      <c r="L50" s="15" t="s">
        <v>99</v>
      </c>
      <c r="M50" s="16">
        <v>490</v>
      </c>
      <c r="N50" s="16">
        <v>490</v>
      </c>
      <c r="O50" s="16">
        <v>0</v>
      </c>
      <c r="P50" s="16">
        <v>0</v>
      </c>
      <c r="Q50" s="16">
        <v>490</v>
      </c>
      <c r="R50" s="16">
        <v>0</v>
      </c>
      <c r="S50" s="15" t="s">
        <v>88</v>
      </c>
      <c r="T50" s="25">
        <v>15622.66</v>
      </c>
      <c r="U50" s="25">
        <v>0</v>
      </c>
      <c r="V50" s="26">
        <v>10625.48</v>
      </c>
      <c r="W50" s="26">
        <v>1.12</v>
      </c>
    </row>
    <row r="51" spans="1:23">
      <c r="A51" s="15" t="s">
        <v>185</v>
      </c>
      <c r="B51" s="15" t="s">
        <v>84</v>
      </c>
      <c r="C51" s="17" t="s">
        <v>186</v>
      </c>
      <c r="D51" s="15" t="s">
        <v>18</v>
      </c>
      <c r="E51" s="15" t="s">
        <v>91</v>
      </c>
      <c r="F51" s="16">
        <v>52</v>
      </c>
      <c r="G51" s="16">
        <v>52</v>
      </c>
      <c r="H51" s="16">
        <v>0</v>
      </c>
      <c r="I51" s="16">
        <v>0</v>
      </c>
      <c r="J51" s="16">
        <v>0</v>
      </c>
      <c r="K51" s="16">
        <v>0</v>
      </c>
      <c r="L51" s="15" t="s">
        <v>99</v>
      </c>
      <c r="M51" s="16">
        <v>52</v>
      </c>
      <c r="N51" s="16">
        <v>52</v>
      </c>
      <c r="O51" s="16">
        <v>0</v>
      </c>
      <c r="P51" s="16">
        <v>0</v>
      </c>
      <c r="Q51" s="16">
        <v>52</v>
      </c>
      <c r="R51" s="16">
        <v>0</v>
      </c>
      <c r="S51" s="15" t="s">
        <v>88</v>
      </c>
      <c r="T51" s="25">
        <v>3546.73</v>
      </c>
      <c r="U51" s="25">
        <v>0</v>
      </c>
      <c r="V51" s="25">
        <v>2548.08</v>
      </c>
      <c r="W51" s="25">
        <v>0</v>
      </c>
    </row>
    <row r="52" spans="1:23">
      <c r="A52" s="15" t="s">
        <v>187</v>
      </c>
      <c r="B52" s="15" t="s">
        <v>84</v>
      </c>
      <c r="C52" s="17" t="s">
        <v>188</v>
      </c>
      <c r="D52" s="15" t="s">
        <v>18</v>
      </c>
      <c r="E52" s="15" t="s">
        <v>189</v>
      </c>
      <c r="F52" s="16">
        <v>40</v>
      </c>
      <c r="G52" s="16">
        <v>40</v>
      </c>
      <c r="H52" s="16">
        <v>0</v>
      </c>
      <c r="I52" s="16">
        <v>0</v>
      </c>
      <c r="J52" s="16">
        <v>0</v>
      </c>
      <c r="K52" s="16">
        <v>0</v>
      </c>
      <c r="L52" s="15" t="s">
        <v>99</v>
      </c>
      <c r="M52" s="16">
        <v>40</v>
      </c>
      <c r="N52" s="16">
        <v>40</v>
      </c>
      <c r="O52" s="16">
        <v>0</v>
      </c>
      <c r="P52" s="16">
        <v>0</v>
      </c>
      <c r="Q52" s="16">
        <v>40</v>
      </c>
      <c r="R52" s="16">
        <v>0</v>
      </c>
      <c r="S52" s="15" t="s">
        <v>100</v>
      </c>
      <c r="T52" s="25">
        <v>454</v>
      </c>
      <c r="U52" s="25">
        <v>0</v>
      </c>
      <c r="V52" s="25">
        <v>454</v>
      </c>
      <c r="W52" s="25">
        <v>0</v>
      </c>
    </row>
    <row r="53" spans="1:23">
      <c r="A53" s="15" t="s">
        <v>190</v>
      </c>
      <c r="B53" s="15" t="s">
        <v>84</v>
      </c>
      <c r="C53" s="17" t="s">
        <v>191</v>
      </c>
      <c r="D53" s="15" t="s">
        <v>18</v>
      </c>
      <c r="E53" s="15" t="s">
        <v>91</v>
      </c>
      <c r="F53" s="16">
        <v>498</v>
      </c>
      <c r="G53" s="16">
        <v>190</v>
      </c>
      <c r="H53" s="16">
        <v>308</v>
      </c>
      <c r="I53" s="16">
        <v>0</v>
      </c>
      <c r="J53" s="16">
        <v>0</v>
      </c>
      <c r="K53" s="16">
        <v>308</v>
      </c>
      <c r="L53" s="15" t="s">
        <v>99</v>
      </c>
      <c r="M53" s="16">
        <v>498</v>
      </c>
      <c r="N53" s="16">
        <v>498</v>
      </c>
      <c r="O53" s="16">
        <v>0</v>
      </c>
      <c r="P53" s="16">
        <v>0</v>
      </c>
      <c r="Q53" s="16">
        <v>498</v>
      </c>
      <c r="R53" s="16">
        <v>0</v>
      </c>
      <c r="S53" s="15" t="s">
        <v>88</v>
      </c>
      <c r="T53" s="25">
        <v>29770.57</v>
      </c>
      <c r="U53" s="25">
        <v>0</v>
      </c>
      <c r="V53" s="26">
        <v>28143</v>
      </c>
      <c r="W53" s="26">
        <v>1.18</v>
      </c>
    </row>
    <row r="54" spans="1:23">
      <c r="A54" s="15" t="s">
        <v>192</v>
      </c>
      <c r="B54" s="15" t="s">
        <v>84</v>
      </c>
      <c r="C54" s="17" t="s">
        <v>193</v>
      </c>
      <c r="D54" s="15" t="s">
        <v>18</v>
      </c>
      <c r="E54" s="15" t="s">
        <v>91</v>
      </c>
      <c r="F54" s="16">
        <v>293</v>
      </c>
      <c r="G54" s="16">
        <v>48</v>
      </c>
      <c r="H54" s="16">
        <v>245</v>
      </c>
      <c r="I54" s="16">
        <v>0</v>
      </c>
      <c r="J54" s="16">
        <v>0</v>
      </c>
      <c r="K54" s="16">
        <v>245</v>
      </c>
      <c r="L54" s="15" t="s">
        <v>99</v>
      </c>
      <c r="M54" s="16">
        <v>293</v>
      </c>
      <c r="N54" s="16">
        <v>293</v>
      </c>
      <c r="O54" s="16">
        <v>0</v>
      </c>
      <c r="P54" s="16">
        <v>0</v>
      </c>
      <c r="Q54" s="16">
        <v>293</v>
      </c>
      <c r="R54" s="16">
        <v>0</v>
      </c>
      <c r="S54" s="15" t="s">
        <v>88</v>
      </c>
      <c r="T54" s="25">
        <v>23574.66</v>
      </c>
      <c r="U54" s="25">
        <v>0</v>
      </c>
      <c r="V54" s="25">
        <v>16313.06</v>
      </c>
      <c r="W54" s="25">
        <v>0</v>
      </c>
    </row>
    <row r="55" spans="1:23">
      <c r="A55" s="15" t="s">
        <v>194</v>
      </c>
      <c r="B55" s="15" t="s">
        <v>84</v>
      </c>
      <c r="C55" s="17" t="s">
        <v>195</v>
      </c>
      <c r="D55" s="15" t="s">
        <v>18</v>
      </c>
      <c r="E55" s="15" t="s">
        <v>91</v>
      </c>
      <c r="F55" s="16">
        <v>247</v>
      </c>
      <c r="G55" s="16">
        <v>32</v>
      </c>
      <c r="H55" s="16">
        <v>215</v>
      </c>
      <c r="I55" s="16">
        <v>0</v>
      </c>
      <c r="J55" s="16">
        <v>0</v>
      </c>
      <c r="K55" s="16">
        <v>215</v>
      </c>
      <c r="L55" s="15" t="s">
        <v>99</v>
      </c>
      <c r="M55" s="16">
        <v>247</v>
      </c>
      <c r="N55" s="16">
        <v>247</v>
      </c>
      <c r="O55" s="16">
        <v>0</v>
      </c>
      <c r="P55" s="16">
        <v>0</v>
      </c>
      <c r="Q55" s="16">
        <v>247</v>
      </c>
      <c r="R55" s="16">
        <v>0</v>
      </c>
      <c r="S55" s="15" t="s">
        <v>88</v>
      </c>
      <c r="T55" s="25">
        <v>11955.97</v>
      </c>
      <c r="U55" s="25">
        <v>0</v>
      </c>
      <c r="V55" s="25">
        <v>9142.36</v>
      </c>
      <c r="W55" s="25">
        <v>0</v>
      </c>
    </row>
    <row r="56" spans="1:23">
      <c r="A56" s="15" t="s">
        <v>196</v>
      </c>
      <c r="B56" s="15" t="s">
        <v>84</v>
      </c>
      <c r="C56" s="17" t="s">
        <v>197</v>
      </c>
      <c r="D56" s="15" t="s">
        <v>18</v>
      </c>
      <c r="E56" s="15" t="s">
        <v>91</v>
      </c>
      <c r="F56" s="16">
        <v>31</v>
      </c>
      <c r="G56" s="16">
        <v>31</v>
      </c>
      <c r="H56" s="16">
        <v>0</v>
      </c>
      <c r="I56" s="16">
        <v>0</v>
      </c>
      <c r="J56" s="16">
        <v>0</v>
      </c>
      <c r="K56" s="16">
        <v>0</v>
      </c>
      <c r="L56" s="15" t="s">
        <v>99</v>
      </c>
      <c r="M56" s="16">
        <v>31</v>
      </c>
      <c r="N56" s="16">
        <v>31</v>
      </c>
      <c r="O56" s="16">
        <v>0</v>
      </c>
      <c r="P56" s="16">
        <v>0</v>
      </c>
      <c r="Q56" s="16">
        <v>31</v>
      </c>
      <c r="R56" s="16">
        <v>0</v>
      </c>
      <c r="S56" s="15" t="s">
        <v>100</v>
      </c>
      <c r="T56" s="25">
        <v>4300</v>
      </c>
      <c r="U56" s="25">
        <v>0</v>
      </c>
      <c r="V56" s="25">
        <v>4300</v>
      </c>
      <c r="W56" s="25">
        <v>0</v>
      </c>
    </row>
    <row r="57" spans="1:23">
      <c r="A57" s="15" t="s">
        <v>198</v>
      </c>
      <c r="B57" s="15" t="s">
        <v>84</v>
      </c>
      <c r="C57" s="17" t="s">
        <v>199</v>
      </c>
      <c r="D57" s="15" t="s">
        <v>18</v>
      </c>
      <c r="E57" s="15" t="s">
        <v>200</v>
      </c>
      <c r="F57" s="16">
        <v>110</v>
      </c>
      <c r="G57" s="16">
        <v>110</v>
      </c>
      <c r="H57" s="16">
        <v>0</v>
      </c>
      <c r="I57" s="16">
        <v>0</v>
      </c>
      <c r="J57" s="16">
        <v>0</v>
      </c>
      <c r="K57" s="16">
        <v>0</v>
      </c>
      <c r="L57" s="15" t="s">
        <v>99</v>
      </c>
      <c r="M57" s="16">
        <v>110</v>
      </c>
      <c r="N57" s="16">
        <v>110</v>
      </c>
      <c r="O57" s="16">
        <v>0</v>
      </c>
      <c r="P57" s="16">
        <v>0</v>
      </c>
      <c r="Q57" s="16">
        <v>110</v>
      </c>
      <c r="R57" s="16">
        <v>0</v>
      </c>
      <c r="S57" s="15" t="s">
        <v>100</v>
      </c>
      <c r="T57" s="25">
        <v>6600</v>
      </c>
      <c r="U57" s="25">
        <v>0</v>
      </c>
      <c r="V57" s="25">
        <v>6380</v>
      </c>
      <c r="W57" s="25">
        <v>0</v>
      </c>
    </row>
    <row r="58" spans="1:23">
      <c r="A58" s="15" t="s">
        <v>201</v>
      </c>
      <c r="B58" s="15" t="s">
        <v>84</v>
      </c>
      <c r="C58" s="17" t="s">
        <v>202</v>
      </c>
      <c r="D58" s="15" t="s">
        <v>18</v>
      </c>
      <c r="E58" s="15" t="s">
        <v>91</v>
      </c>
      <c r="F58" s="16">
        <v>108</v>
      </c>
      <c r="G58" s="16">
        <v>66</v>
      </c>
      <c r="H58" s="16">
        <v>42</v>
      </c>
      <c r="I58" s="16">
        <v>0</v>
      </c>
      <c r="J58" s="16">
        <v>0</v>
      </c>
      <c r="K58" s="16">
        <v>42</v>
      </c>
      <c r="L58" s="15" t="s">
        <v>99</v>
      </c>
      <c r="M58" s="16">
        <v>108</v>
      </c>
      <c r="N58" s="16">
        <v>108</v>
      </c>
      <c r="O58" s="16">
        <v>0</v>
      </c>
      <c r="P58" s="16">
        <v>0</v>
      </c>
      <c r="Q58" s="16">
        <v>108</v>
      </c>
      <c r="R58" s="16">
        <v>0</v>
      </c>
      <c r="S58" s="15" t="s">
        <v>88</v>
      </c>
      <c r="T58" s="25">
        <v>1354</v>
      </c>
      <c r="U58" s="25">
        <v>0</v>
      </c>
      <c r="V58" s="25">
        <v>0</v>
      </c>
      <c r="W58" s="25">
        <v>0</v>
      </c>
    </row>
    <row r="59" spans="1:23">
      <c r="A59" s="15" t="s">
        <v>203</v>
      </c>
      <c r="B59" s="15" t="s">
        <v>84</v>
      </c>
      <c r="C59" s="17" t="s">
        <v>204</v>
      </c>
      <c r="D59" s="15" t="s">
        <v>18</v>
      </c>
      <c r="E59" s="15" t="s">
        <v>132</v>
      </c>
      <c r="F59" s="16">
        <v>125</v>
      </c>
      <c r="G59" s="16">
        <v>34</v>
      </c>
      <c r="H59" s="16">
        <v>91</v>
      </c>
      <c r="I59" s="16">
        <v>0</v>
      </c>
      <c r="J59" s="16">
        <v>0</v>
      </c>
      <c r="K59" s="16">
        <v>91</v>
      </c>
      <c r="L59" s="15" t="s">
        <v>99</v>
      </c>
      <c r="M59" s="16">
        <v>125</v>
      </c>
      <c r="N59" s="16">
        <v>125</v>
      </c>
      <c r="O59" s="16">
        <v>0</v>
      </c>
      <c r="P59" s="16">
        <v>0</v>
      </c>
      <c r="Q59" s="16">
        <v>125</v>
      </c>
      <c r="R59" s="16">
        <v>0</v>
      </c>
      <c r="S59" s="15" t="s">
        <v>88</v>
      </c>
      <c r="T59" s="25">
        <v>1213.09</v>
      </c>
      <c r="U59" s="25">
        <v>0</v>
      </c>
      <c r="V59" s="26">
        <v>1026.83</v>
      </c>
      <c r="W59" s="26">
        <v>2.9</v>
      </c>
    </row>
    <row r="60" spans="1:23">
      <c r="A60" s="15" t="s">
        <v>205</v>
      </c>
      <c r="B60" s="15" t="s">
        <v>84</v>
      </c>
      <c r="C60" s="17" t="s">
        <v>206</v>
      </c>
      <c r="D60" s="15" t="s">
        <v>18</v>
      </c>
      <c r="E60" s="15" t="s">
        <v>129</v>
      </c>
      <c r="F60" s="16">
        <v>144</v>
      </c>
      <c r="G60" s="16">
        <v>144</v>
      </c>
      <c r="H60" s="16">
        <v>0</v>
      </c>
      <c r="I60" s="16">
        <v>0</v>
      </c>
      <c r="J60" s="16">
        <v>0</v>
      </c>
      <c r="K60" s="16">
        <v>0</v>
      </c>
      <c r="L60" s="15" t="s">
        <v>99</v>
      </c>
      <c r="M60" s="16">
        <v>144</v>
      </c>
      <c r="N60" s="16">
        <v>144</v>
      </c>
      <c r="O60" s="16">
        <v>0</v>
      </c>
      <c r="P60" s="16">
        <v>0</v>
      </c>
      <c r="Q60" s="16">
        <v>144</v>
      </c>
      <c r="R60" s="16">
        <v>0</v>
      </c>
      <c r="S60" s="15" t="s">
        <v>100</v>
      </c>
      <c r="T60" s="25">
        <v>3700</v>
      </c>
      <c r="U60" s="25">
        <v>0</v>
      </c>
      <c r="V60" s="25">
        <v>3700</v>
      </c>
      <c r="W60" s="25">
        <v>0</v>
      </c>
    </row>
    <row r="61" spans="1:23">
      <c r="A61" s="15" t="s">
        <v>207</v>
      </c>
      <c r="B61" s="15" t="s">
        <v>84</v>
      </c>
      <c r="C61" s="17" t="s">
        <v>208</v>
      </c>
      <c r="D61" s="15" t="s">
        <v>18</v>
      </c>
      <c r="E61" s="15" t="s">
        <v>91</v>
      </c>
      <c r="F61" s="16">
        <v>93</v>
      </c>
      <c r="G61" s="16">
        <v>18</v>
      </c>
      <c r="H61" s="16">
        <v>75</v>
      </c>
      <c r="I61" s="16">
        <v>0</v>
      </c>
      <c r="J61" s="16">
        <v>0</v>
      </c>
      <c r="K61" s="16">
        <v>75</v>
      </c>
      <c r="L61" s="15" t="s">
        <v>99</v>
      </c>
      <c r="M61" s="16">
        <v>93</v>
      </c>
      <c r="N61" s="16">
        <v>93</v>
      </c>
      <c r="O61" s="16">
        <v>0</v>
      </c>
      <c r="P61" s="16">
        <v>0</v>
      </c>
      <c r="Q61" s="16">
        <v>93</v>
      </c>
      <c r="R61" s="16">
        <v>0</v>
      </c>
      <c r="S61" s="15" t="s">
        <v>88</v>
      </c>
      <c r="T61" s="25">
        <v>927.28</v>
      </c>
      <c r="U61" s="25">
        <v>0</v>
      </c>
      <c r="V61" s="26">
        <v>525.54</v>
      </c>
      <c r="W61" s="26">
        <v>10.02</v>
      </c>
    </row>
    <row r="62" spans="1:23">
      <c r="A62" s="15" t="s">
        <v>209</v>
      </c>
      <c r="B62" s="15" t="s">
        <v>84</v>
      </c>
      <c r="C62" s="17" t="s">
        <v>210</v>
      </c>
      <c r="D62" s="15" t="s">
        <v>18</v>
      </c>
      <c r="E62" s="15" t="s">
        <v>129</v>
      </c>
      <c r="F62" s="16">
        <v>112</v>
      </c>
      <c r="G62" s="16">
        <v>112</v>
      </c>
      <c r="H62" s="16">
        <v>0</v>
      </c>
      <c r="I62" s="16">
        <v>0</v>
      </c>
      <c r="J62" s="16">
        <v>0</v>
      </c>
      <c r="K62" s="16">
        <v>0</v>
      </c>
      <c r="L62" s="15" t="s">
        <v>99</v>
      </c>
      <c r="M62" s="16">
        <v>112</v>
      </c>
      <c r="N62" s="16">
        <v>112</v>
      </c>
      <c r="O62" s="16">
        <v>0</v>
      </c>
      <c r="P62" s="16">
        <v>0</v>
      </c>
      <c r="Q62" s="16">
        <v>112</v>
      </c>
      <c r="R62" s="16">
        <v>0</v>
      </c>
      <c r="S62" s="15" t="s">
        <v>100</v>
      </c>
      <c r="T62" s="25">
        <v>3600</v>
      </c>
      <c r="U62" s="25">
        <v>0</v>
      </c>
      <c r="V62" s="25">
        <v>3600</v>
      </c>
      <c r="W62" s="25">
        <v>0</v>
      </c>
    </row>
    <row r="63" spans="1:23">
      <c r="A63" s="15" t="s">
        <v>211</v>
      </c>
      <c r="B63" s="15" t="s">
        <v>84</v>
      </c>
      <c r="C63" s="17" t="s">
        <v>212</v>
      </c>
      <c r="D63" s="15" t="s">
        <v>18</v>
      </c>
      <c r="E63" s="15" t="s">
        <v>98</v>
      </c>
      <c r="F63" s="16">
        <v>60</v>
      </c>
      <c r="G63" s="16">
        <v>60</v>
      </c>
      <c r="H63" s="16">
        <v>0</v>
      </c>
      <c r="I63" s="16">
        <v>0</v>
      </c>
      <c r="J63" s="16">
        <v>0</v>
      </c>
      <c r="K63" s="16">
        <v>0</v>
      </c>
      <c r="L63" s="15" t="s">
        <v>99</v>
      </c>
      <c r="M63" s="16">
        <v>60</v>
      </c>
      <c r="N63" s="16">
        <v>60</v>
      </c>
      <c r="O63" s="16">
        <v>0</v>
      </c>
      <c r="P63" s="16">
        <v>0</v>
      </c>
      <c r="Q63" s="16">
        <v>60</v>
      </c>
      <c r="R63" s="16">
        <v>0</v>
      </c>
      <c r="S63" s="15" t="s">
        <v>100</v>
      </c>
      <c r="T63" s="25">
        <v>1500</v>
      </c>
      <c r="U63" s="25">
        <v>0</v>
      </c>
      <c r="V63" s="25">
        <v>1500</v>
      </c>
      <c r="W63" s="25">
        <v>0</v>
      </c>
    </row>
    <row r="64" spans="1:23">
      <c r="A64" s="15" t="s">
        <v>213</v>
      </c>
      <c r="B64" s="15" t="s">
        <v>84</v>
      </c>
      <c r="C64" s="17" t="s">
        <v>214</v>
      </c>
      <c r="D64" s="15" t="s">
        <v>18</v>
      </c>
      <c r="E64" s="15" t="s">
        <v>215</v>
      </c>
      <c r="F64" s="16">
        <v>150</v>
      </c>
      <c r="G64" s="16">
        <v>150</v>
      </c>
      <c r="H64" s="16">
        <v>0</v>
      </c>
      <c r="I64" s="16">
        <v>0</v>
      </c>
      <c r="J64" s="16">
        <v>0</v>
      </c>
      <c r="K64" s="16">
        <v>0</v>
      </c>
      <c r="L64" s="15" t="s">
        <v>99</v>
      </c>
      <c r="M64" s="16">
        <v>150</v>
      </c>
      <c r="N64" s="16">
        <v>150</v>
      </c>
      <c r="O64" s="16">
        <v>0</v>
      </c>
      <c r="P64" s="16">
        <v>0</v>
      </c>
      <c r="Q64" s="16">
        <v>150</v>
      </c>
      <c r="R64" s="16">
        <v>0</v>
      </c>
      <c r="S64" s="15" t="s">
        <v>100</v>
      </c>
      <c r="T64" s="25">
        <v>7000</v>
      </c>
      <c r="U64" s="25">
        <v>0</v>
      </c>
      <c r="V64" s="25">
        <v>7000</v>
      </c>
      <c r="W64" s="25">
        <v>0</v>
      </c>
    </row>
    <row r="65" spans="1:23">
      <c r="A65" s="15" t="s">
        <v>216</v>
      </c>
      <c r="B65" s="15" t="s">
        <v>84</v>
      </c>
      <c r="C65" s="17" t="s">
        <v>217</v>
      </c>
      <c r="D65" s="15" t="s">
        <v>19</v>
      </c>
      <c r="E65" s="15" t="s">
        <v>120</v>
      </c>
      <c r="F65" s="16">
        <v>20</v>
      </c>
      <c r="G65" s="16">
        <v>20</v>
      </c>
      <c r="H65" s="16">
        <v>0</v>
      </c>
      <c r="I65" s="16">
        <v>0</v>
      </c>
      <c r="J65" s="16">
        <v>0</v>
      </c>
      <c r="K65" s="16">
        <v>0</v>
      </c>
      <c r="L65" s="15" t="s">
        <v>99</v>
      </c>
      <c r="M65" s="16">
        <v>20</v>
      </c>
      <c r="N65" s="16">
        <v>20</v>
      </c>
      <c r="O65" s="16">
        <v>0</v>
      </c>
      <c r="P65" s="16">
        <v>0</v>
      </c>
      <c r="Q65" s="16">
        <v>20</v>
      </c>
      <c r="R65" s="16">
        <v>0</v>
      </c>
      <c r="S65" s="15" t="s">
        <v>100</v>
      </c>
      <c r="T65" s="25">
        <v>2000</v>
      </c>
      <c r="U65" s="25">
        <v>0</v>
      </c>
      <c r="V65" s="25">
        <v>2000</v>
      </c>
      <c r="W65" s="25">
        <v>0</v>
      </c>
    </row>
    <row r="66" spans="1:23">
      <c r="A66" s="15" t="s">
        <v>218</v>
      </c>
      <c r="B66" s="15" t="s">
        <v>84</v>
      </c>
      <c r="C66" s="17" t="s">
        <v>219</v>
      </c>
      <c r="D66" s="15" t="s">
        <v>19</v>
      </c>
      <c r="E66" s="15" t="s">
        <v>137</v>
      </c>
      <c r="F66" s="16">
        <v>136</v>
      </c>
      <c r="G66" s="16">
        <v>136</v>
      </c>
      <c r="H66" s="16">
        <v>0</v>
      </c>
      <c r="I66" s="16">
        <v>0</v>
      </c>
      <c r="J66" s="16">
        <v>0</v>
      </c>
      <c r="K66" s="16">
        <v>0</v>
      </c>
      <c r="L66" s="15" t="s">
        <v>99</v>
      </c>
      <c r="M66" s="16">
        <v>136</v>
      </c>
      <c r="N66" s="16">
        <v>136</v>
      </c>
      <c r="O66" s="16">
        <v>0</v>
      </c>
      <c r="P66" s="16">
        <v>0</v>
      </c>
      <c r="Q66" s="16">
        <v>136</v>
      </c>
      <c r="R66" s="16">
        <v>0</v>
      </c>
      <c r="S66" s="15" t="s">
        <v>100</v>
      </c>
      <c r="T66" s="25">
        <v>4093</v>
      </c>
      <c r="U66" s="25">
        <v>0</v>
      </c>
      <c r="V66" s="25">
        <v>4093</v>
      </c>
      <c r="W66" s="25">
        <v>0</v>
      </c>
    </row>
    <row r="67" spans="1:23">
      <c r="A67" s="15" t="s">
        <v>220</v>
      </c>
      <c r="B67" s="15" t="s">
        <v>84</v>
      </c>
      <c r="C67" s="17" t="s">
        <v>221</v>
      </c>
      <c r="D67" s="15" t="s">
        <v>19</v>
      </c>
      <c r="E67" s="15" t="s">
        <v>120</v>
      </c>
      <c r="F67" s="16">
        <v>25</v>
      </c>
      <c r="G67" s="16">
        <v>25</v>
      </c>
      <c r="H67" s="16">
        <v>0</v>
      </c>
      <c r="I67" s="16">
        <v>0</v>
      </c>
      <c r="J67" s="16">
        <v>0</v>
      </c>
      <c r="K67" s="16">
        <v>0</v>
      </c>
      <c r="L67" s="15" t="s">
        <v>99</v>
      </c>
      <c r="M67" s="16">
        <v>25</v>
      </c>
      <c r="N67" s="16">
        <v>25</v>
      </c>
      <c r="O67" s="16">
        <v>0</v>
      </c>
      <c r="P67" s="16">
        <v>0</v>
      </c>
      <c r="Q67" s="16">
        <v>25</v>
      </c>
      <c r="R67" s="16">
        <v>0</v>
      </c>
      <c r="S67" s="15" t="s">
        <v>100</v>
      </c>
      <c r="T67" s="25">
        <v>855</v>
      </c>
      <c r="U67" s="25">
        <v>0</v>
      </c>
      <c r="V67" s="25">
        <v>855</v>
      </c>
      <c r="W67" s="25">
        <v>0</v>
      </c>
    </row>
    <row r="68" spans="1:23">
      <c r="A68" s="15" t="s">
        <v>222</v>
      </c>
      <c r="B68" s="15" t="s">
        <v>84</v>
      </c>
      <c r="C68" s="17" t="s">
        <v>223</v>
      </c>
      <c r="D68" s="15" t="s">
        <v>19</v>
      </c>
      <c r="E68" s="15" t="s">
        <v>120</v>
      </c>
      <c r="F68" s="16">
        <v>720</v>
      </c>
      <c r="G68" s="16">
        <v>720</v>
      </c>
      <c r="H68" s="16">
        <v>0</v>
      </c>
      <c r="I68" s="16">
        <v>0</v>
      </c>
      <c r="J68" s="16">
        <v>0</v>
      </c>
      <c r="K68" s="16">
        <v>0</v>
      </c>
      <c r="L68" s="15" t="s">
        <v>99</v>
      </c>
      <c r="M68" s="16">
        <v>720</v>
      </c>
      <c r="N68" s="16">
        <v>720</v>
      </c>
      <c r="O68" s="16">
        <v>0</v>
      </c>
      <c r="P68" s="16">
        <v>0</v>
      </c>
      <c r="Q68" s="16">
        <v>720</v>
      </c>
      <c r="R68" s="16">
        <v>0</v>
      </c>
      <c r="S68" s="15" t="s">
        <v>224</v>
      </c>
      <c r="T68" s="25">
        <v>2850</v>
      </c>
      <c r="U68" s="25">
        <v>0</v>
      </c>
      <c r="V68" s="25">
        <v>2850</v>
      </c>
      <c r="W68" s="25">
        <v>0</v>
      </c>
    </row>
    <row r="69" spans="1:23">
      <c r="A69" s="15" t="s">
        <v>225</v>
      </c>
      <c r="B69" s="15" t="s">
        <v>84</v>
      </c>
      <c r="C69" s="17" t="s">
        <v>226</v>
      </c>
      <c r="D69" s="15" t="s">
        <v>19</v>
      </c>
      <c r="E69" s="15" t="s">
        <v>137</v>
      </c>
      <c r="F69" s="16">
        <v>28</v>
      </c>
      <c r="G69" s="16">
        <v>28</v>
      </c>
      <c r="H69" s="16">
        <v>0</v>
      </c>
      <c r="I69" s="16">
        <v>0</v>
      </c>
      <c r="J69" s="16">
        <v>0</v>
      </c>
      <c r="K69" s="16">
        <v>0</v>
      </c>
      <c r="L69" s="15" t="s">
        <v>162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5" t="s">
        <v>100</v>
      </c>
      <c r="T69" s="25">
        <v>2450</v>
      </c>
      <c r="U69" s="25">
        <v>0</v>
      </c>
      <c r="V69" s="25">
        <v>2450</v>
      </c>
      <c r="W69" s="25">
        <v>0</v>
      </c>
    </row>
    <row r="70" spans="1:23">
      <c r="A70" s="15" t="s">
        <v>227</v>
      </c>
      <c r="B70" s="15" t="s">
        <v>84</v>
      </c>
      <c r="C70" s="17" t="s">
        <v>228</v>
      </c>
      <c r="D70" s="15" t="s">
        <v>19</v>
      </c>
      <c r="E70" s="15" t="s">
        <v>120</v>
      </c>
      <c r="F70" s="16">
        <v>400</v>
      </c>
      <c r="G70" s="16">
        <v>400</v>
      </c>
      <c r="H70" s="16">
        <v>0</v>
      </c>
      <c r="I70" s="16">
        <v>0</v>
      </c>
      <c r="J70" s="16">
        <v>0</v>
      </c>
      <c r="K70" s="16">
        <v>0</v>
      </c>
      <c r="L70" s="15" t="s">
        <v>99</v>
      </c>
      <c r="M70" s="16">
        <v>400</v>
      </c>
      <c r="N70" s="16">
        <v>400</v>
      </c>
      <c r="O70" s="16">
        <v>0</v>
      </c>
      <c r="P70" s="16">
        <v>0</v>
      </c>
      <c r="Q70" s="16">
        <v>400</v>
      </c>
      <c r="R70" s="16">
        <v>0</v>
      </c>
      <c r="S70" s="15" t="s">
        <v>224</v>
      </c>
      <c r="T70" s="25">
        <v>1998</v>
      </c>
      <c r="U70" s="25">
        <v>0</v>
      </c>
      <c r="V70" s="25">
        <v>1998</v>
      </c>
      <c r="W70" s="25">
        <v>0</v>
      </c>
    </row>
    <row r="71" spans="1:23">
      <c r="A71" s="15" t="s">
        <v>229</v>
      </c>
      <c r="B71" s="15" t="s">
        <v>84</v>
      </c>
      <c r="C71" s="17" t="s">
        <v>230</v>
      </c>
      <c r="D71" s="15" t="s">
        <v>19</v>
      </c>
      <c r="E71" s="15" t="s">
        <v>231</v>
      </c>
      <c r="F71" s="16">
        <v>116</v>
      </c>
      <c r="G71" s="16">
        <v>116</v>
      </c>
      <c r="H71" s="16">
        <v>0</v>
      </c>
      <c r="I71" s="16">
        <v>0</v>
      </c>
      <c r="J71" s="16">
        <v>0</v>
      </c>
      <c r="K71" s="16">
        <v>0</v>
      </c>
      <c r="L71" s="15" t="s">
        <v>87</v>
      </c>
      <c r="M71" s="16">
        <v>116</v>
      </c>
      <c r="N71" s="16">
        <v>116</v>
      </c>
      <c r="O71" s="16">
        <v>0</v>
      </c>
      <c r="P71" s="16">
        <v>0</v>
      </c>
      <c r="Q71" s="16">
        <v>0</v>
      </c>
      <c r="R71" s="16">
        <v>0</v>
      </c>
      <c r="S71" s="15" t="s">
        <v>100</v>
      </c>
      <c r="T71" s="25">
        <v>24000</v>
      </c>
      <c r="U71" s="25">
        <v>0</v>
      </c>
      <c r="V71" s="25">
        <v>22528.02</v>
      </c>
      <c r="W71" s="25">
        <v>0</v>
      </c>
    </row>
    <row r="72" spans="1:23">
      <c r="A72" s="15" t="s">
        <v>232</v>
      </c>
      <c r="B72" s="15" t="s">
        <v>84</v>
      </c>
      <c r="C72" s="17" t="s">
        <v>233</v>
      </c>
      <c r="D72" s="15" t="s">
        <v>19</v>
      </c>
      <c r="E72" s="15" t="s">
        <v>120</v>
      </c>
      <c r="F72" s="16">
        <v>29</v>
      </c>
      <c r="G72" s="16">
        <v>0</v>
      </c>
      <c r="H72" s="16">
        <v>29</v>
      </c>
      <c r="I72" s="16">
        <v>0</v>
      </c>
      <c r="J72" s="16">
        <v>0</v>
      </c>
      <c r="K72" s="16">
        <v>29</v>
      </c>
      <c r="L72" s="15" t="s">
        <v>99</v>
      </c>
      <c r="M72" s="16">
        <v>29</v>
      </c>
      <c r="N72" s="16">
        <v>29</v>
      </c>
      <c r="O72" s="16">
        <v>0</v>
      </c>
      <c r="P72" s="16">
        <v>0</v>
      </c>
      <c r="Q72" s="16">
        <v>29</v>
      </c>
      <c r="R72" s="16">
        <v>0</v>
      </c>
      <c r="S72" s="15" t="s">
        <v>100</v>
      </c>
      <c r="T72" s="25">
        <v>605</v>
      </c>
      <c r="U72" s="25">
        <v>0</v>
      </c>
      <c r="V72" s="25">
        <v>605</v>
      </c>
      <c r="W72" s="25">
        <v>0</v>
      </c>
    </row>
    <row r="73" spans="1:23">
      <c r="A73" s="15" t="s">
        <v>234</v>
      </c>
      <c r="B73" s="15" t="s">
        <v>84</v>
      </c>
      <c r="C73" s="17" t="s">
        <v>235</v>
      </c>
      <c r="D73" s="15" t="s">
        <v>19</v>
      </c>
      <c r="E73" s="15" t="s">
        <v>129</v>
      </c>
      <c r="F73" s="16">
        <v>84</v>
      </c>
      <c r="G73" s="16">
        <v>84</v>
      </c>
      <c r="H73" s="16">
        <v>0</v>
      </c>
      <c r="I73" s="16">
        <v>0</v>
      </c>
      <c r="J73" s="16">
        <v>0</v>
      </c>
      <c r="K73" s="16">
        <v>0</v>
      </c>
      <c r="L73" s="15" t="s">
        <v>99</v>
      </c>
      <c r="M73" s="16">
        <v>84</v>
      </c>
      <c r="N73" s="16">
        <v>84</v>
      </c>
      <c r="O73" s="16">
        <v>0</v>
      </c>
      <c r="P73" s="16">
        <v>0</v>
      </c>
      <c r="Q73" s="16">
        <v>84</v>
      </c>
      <c r="R73" s="16">
        <v>0</v>
      </c>
      <c r="S73" s="15" t="s">
        <v>100</v>
      </c>
      <c r="T73" s="25">
        <v>1140</v>
      </c>
      <c r="U73" s="25">
        <v>0</v>
      </c>
      <c r="V73" s="25">
        <v>1140</v>
      </c>
      <c r="W73" s="25">
        <v>0</v>
      </c>
    </row>
    <row r="74" spans="1:23">
      <c r="A74" s="15" t="s">
        <v>236</v>
      </c>
      <c r="B74" s="15" t="s">
        <v>84</v>
      </c>
      <c r="C74" s="17" t="s">
        <v>237</v>
      </c>
      <c r="D74" s="15" t="s">
        <v>19</v>
      </c>
      <c r="E74" s="15" t="s">
        <v>129</v>
      </c>
      <c r="F74" s="16">
        <v>72</v>
      </c>
      <c r="G74" s="16">
        <v>72</v>
      </c>
      <c r="H74" s="16">
        <v>0</v>
      </c>
      <c r="I74" s="16">
        <v>0</v>
      </c>
      <c r="J74" s="16">
        <v>0</v>
      </c>
      <c r="K74" s="16">
        <v>0</v>
      </c>
      <c r="L74" s="15" t="s">
        <v>99</v>
      </c>
      <c r="M74" s="16">
        <v>72</v>
      </c>
      <c r="N74" s="16">
        <v>72</v>
      </c>
      <c r="O74" s="16">
        <v>0</v>
      </c>
      <c r="P74" s="16">
        <v>0</v>
      </c>
      <c r="Q74" s="16">
        <v>72</v>
      </c>
      <c r="R74" s="16">
        <v>0</v>
      </c>
      <c r="S74" s="15" t="s">
        <v>100</v>
      </c>
      <c r="T74" s="25">
        <v>1080</v>
      </c>
      <c r="U74" s="25">
        <v>0</v>
      </c>
      <c r="V74" s="25">
        <v>1080</v>
      </c>
      <c r="W74" s="25">
        <v>0</v>
      </c>
    </row>
    <row r="75" spans="1:23">
      <c r="A75" s="15" t="s">
        <v>238</v>
      </c>
      <c r="B75" s="15" t="s">
        <v>84</v>
      </c>
      <c r="C75" s="17" t="s">
        <v>239</v>
      </c>
      <c r="D75" s="15" t="s">
        <v>19</v>
      </c>
      <c r="E75" s="15" t="s">
        <v>129</v>
      </c>
      <c r="F75" s="16">
        <v>35</v>
      </c>
      <c r="G75" s="16">
        <v>35</v>
      </c>
      <c r="H75" s="16">
        <v>0</v>
      </c>
      <c r="I75" s="16">
        <v>0</v>
      </c>
      <c r="J75" s="16">
        <v>0</v>
      </c>
      <c r="K75" s="16">
        <v>0</v>
      </c>
      <c r="L75" s="15" t="s">
        <v>99</v>
      </c>
      <c r="M75" s="16">
        <v>35</v>
      </c>
      <c r="N75" s="16">
        <v>35</v>
      </c>
      <c r="O75" s="16">
        <v>0</v>
      </c>
      <c r="P75" s="16">
        <v>0</v>
      </c>
      <c r="Q75" s="16">
        <v>35</v>
      </c>
      <c r="R75" s="16">
        <v>0</v>
      </c>
      <c r="S75" s="15" t="s">
        <v>100</v>
      </c>
      <c r="T75" s="25">
        <v>490</v>
      </c>
      <c r="U75" s="25">
        <v>0</v>
      </c>
      <c r="V75" s="25">
        <v>490</v>
      </c>
      <c r="W75" s="25">
        <v>0</v>
      </c>
    </row>
    <row r="76" spans="1:23">
      <c r="A76" s="15" t="s">
        <v>240</v>
      </c>
      <c r="B76" s="15" t="s">
        <v>84</v>
      </c>
      <c r="C76" s="17" t="s">
        <v>241</v>
      </c>
      <c r="D76" s="15" t="s">
        <v>19</v>
      </c>
      <c r="E76" s="15" t="s">
        <v>129</v>
      </c>
      <c r="F76" s="16">
        <v>21</v>
      </c>
      <c r="G76" s="16">
        <v>21</v>
      </c>
      <c r="H76" s="16">
        <v>0</v>
      </c>
      <c r="I76" s="16">
        <v>0</v>
      </c>
      <c r="J76" s="16">
        <v>0</v>
      </c>
      <c r="K76" s="16">
        <v>0</v>
      </c>
      <c r="L76" s="15" t="s">
        <v>99</v>
      </c>
      <c r="M76" s="16">
        <v>21</v>
      </c>
      <c r="N76" s="16">
        <v>21</v>
      </c>
      <c r="O76" s="16">
        <v>0</v>
      </c>
      <c r="P76" s="16">
        <v>0</v>
      </c>
      <c r="Q76" s="16">
        <v>21</v>
      </c>
      <c r="R76" s="16">
        <v>0</v>
      </c>
      <c r="S76" s="15" t="s">
        <v>100</v>
      </c>
      <c r="T76" s="25">
        <v>290</v>
      </c>
      <c r="U76" s="25">
        <v>0</v>
      </c>
      <c r="V76" s="25">
        <v>290</v>
      </c>
      <c r="W76" s="25">
        <v>0</v>
      </c>
    </row>
    <row r="77" spans="1:23">
      <c r="A77" s="15" t="s">
        <v>242</v>
      </c>
      <c r="B77" s="15" t="s">
        <v>84</v>
      </c>
      <c r="C77" s="17" t="s">
        <v>243</v>
      </c>
      <c r="D77" s="15" t="s">
        <v>19</v>
      </c>
      <c r="E77" s="15" t="s">
        <v>129</v>
      </c>
      <c r="F77" s="16">
        <v>24</v>
      </c>
      <c r="G77" s="16">
        <v>24</v>
      </c>
      <c r="H77" s="16">
        <v>0</v>
      </c>
      <c r="I77" s="16">
        <v>0</v>
      </c>
      <c r="J77" s="16">
        <v>0</v>
      </c>
      <c r="K77" s="16">
        <v>0</v>
      </c>
      <c r="L77" s="15" t="s">
        <v>99</v>
      </c>
      <c r="M77" s="16">
        <v>24</v>
      </c>
      <c r="N77" s="16">
        <v>24</v>
      </c>
      <c r="O77" s="16">
        <v>0</v>
      </c>
      <c r="P77" s="16">
        <v>0</v>
      </c>
      <c r="Q77" s="16">
        <v>24</v>
      </c>
      <c r="R77" s="16">
        <v>0</v>
      </c>
      <c r="S77" s="15" t="s">
        <v>100</v>
      </c>
      <c r="T77" s="25">
        <v>403</v>
      </c>
      <c r="U77" s="25">
        <v>0</v>
      </c>
      <c r="V77" s="25">
        <v>403</v>
      </c>
      <c r="W77" s="25">
        <v>0</v>
      </c>
    </row>
    <row r="78" spans="1:23">
      <c r="A78" s="15" t="s">
        <v>244</v>
      </c>
      <c r="B78" s="15" t="s">
        <v>84</v>
      </c>
      <c r="C78" s="17" t="s">
        <v>245</v>
      </c>
      <c r="D78" s="15" t="s">
        <v>19</v>
      </c>
      <c r="E78" s="15" t="s">
        <v>132</v>
      </c>
      <c r="F78" s="16">
        <v>60</v>
      </c>
      <c r="G78" s="16">
        <v>60</v>
      </c>
      <c r="H78" s="16">
        <v>0</v>
      </c>
      <c r="I78" s="16">
        <v>0</v>
      </c>
      <c r="J78" s="16">
        <v>0</v>
      </c>
      <c r="K78" s="16">
        <v>0</v>
      </c>
      <c r="L78" s="15" t="s">
        <v>99</v>
      </c>
      <c r="M78" s="16">
        <v>60</v>
      </c>
      <c r="N78" s="16">
        <v>60</v>
      </c>
      <c r="O78" s="16">
        <v>0</v>
      </c>
      <c r="P78" s="16">
        <v>0</v>
      </c>
      <c r="Q78" s="16">
        <v>60</v>
      </c>
      <c r="R78" s="16">
        <v>0</v>
      </c>
      <c r="S78" s="15" t="s">
        <v>100</v>
      </c>
      <c r="T78" s="25">
        <v>2560</v>
      </c>
      <c r="U78" s="25">
        <v>0</v>
      </c>
      <c r="V78" s="25">
        <v>2560</v>
      </c>
      <c r="W78" s="25">
        <v>0</v>
      </c>
    </row>
    <row r="79" spans="1:23">
      <c r="A79" s="15" t="s">
        <v>246</v>
      </c>
      <c r="B79" s="15" t="s">
        <v>84</v>
      </c>
      <c r="C79" s="17" t="s">
        <v>247</v>
      </c>
      <c r="D79" s="15" t="s">
        <v>19</v>
      </c>
      <c r="E79" s="15" t="s">
        <v>98</v>
      </c>
      <c r="F79" s="16">
        <v>100</v>
      </c>
      <c r="G79" s="16">
        <v>100</v>
      </c>
      <c r="H79" s="16">
        <v>0</v>
      </c>
      <c r="I79" s="16">
        <v>0</v>
      </c>
      <c r="J79" s="16">
        <v>0</v>
      </c>
      <c r="K79" s="16">
        <v>0</v>
      </c>
      <c r="L79" s="15" t="s">
        <v>99</v>
      </c>
      <c r="M79" s="16">
        <v>100</v>
      </c>
      <c r="N79" s="16">
        <v>100</v>
      </c>
      <c r="O79" s="16">
        <v>0</v>
      </c>
      <c r="P79" s="16">
        <v>0</v>
      </c>
      <c r="Q79" s="16">
        <v>100</v>
      </c>
      <c r="R79" s="16">
        <v>0</v>
      </c>
      <c r="S79" s="15" t="s">
        <v>100</v>
      </c>
      <c r="T79" s="25">
        <v>1400</v>
      </c>
      <c r="U79" s="25">
        <v>0</v>
      </c>
      <c r="V79" s="25">
        <v>1400</v>
      </c>
      <c r="W79" s="25">
        <v>0</v>
      </c>
    </row>
    <row r="80" spans="1:23">
      <c r="A80" s="15" t="s">
        <v>248</v>
      </c>
      <c r="B80" s="15" t="s">
        <v>84</v>
      </c>
      <c r="C80" s="17" t="s">
        <v>249</v>
      </c>
      <c r="D80" s="15" t="s">
        <v>19</v>
      </c>
      <c r="E80" s="15" t="s">
        <v>98</v>
      </c>
      <c r="F80" s="16">
        <v>216</v>
      </c>
      <c r="G80" s="16">
        <v>216</v>
      </c>
      <c r="H80" s="16">
        <v>0</v>
      </c>
      <c r="I80" s="16">
        <v>0</v>
      </c>
      <c r="J80" s="16">
        <v>0</v>
      </c>
      <c r="K80" s="16">
        <v>0</v>
      </c>
      <c r="L80" s="15" t="s">
        <v>99</v>
      </c>
      <c r="M80" s="16">
        <v>216</v>
      </c>
      <c r="N80" s="16">
        <v>216</v>
      </c>
      <c r="O80" s="16">
        <v>0</v>
      </c>
      <c r="P80" s="16">
        <v>0</v>
      </c>
      <c r="Q80" s="16">
        <v>216</v>
      </c>
      <c r="R80" s="16">
        <v>0</v>
      </c>
      <c r="S80" s="15" t="s">
        <v>100</v>
      </c>
      <c r="T80" s="25">
        <v>2600</v>
      </c>
      <c r="U80" s="25">
        <v>0</v>
      </c>
      <c r="V80" s="25">
        <v>2600</v>
      </c>
      <c r="W80" s="25">
        <v>0</v>
      </c>
    </row>
    <row r="81" spans="1:23">
      <c r="A81" s="15" t="s">
        <v>250</v>
      </c>
      <c r="B81" s="15" t="s">
        <v>84</v>
      </c>
      <c r="C81" s="17" t="s">
        <v>251</v>
      </c>
      <c r="D81" s="15" t="s">
        <v>19</v>
      </c>
      <c r="E81" s="15" t="s">
        <v>215</v>
      </c>
      <c r="F81" s="16">
        <v>90</v>
      </c>
      <c r="G81" s="16">
        <v>90</v>
      </c>
      <c r="H81" s="16">
        <v>0</v>
      </c>
      <c r="I81" s="16">
        <v>0</v>
      </c>
      <c r="J81" s="16">
        <v>0</v>
      </c>
      <c r="K81" s="16">
        <v>0</v>
      </c>
      <c r="L81" s="15" t="s">
        <v>99</v>
      </c>
      <c r="M81" s="16">
        <v>90</v>
      </c>
      <c r="N81" s="16">
        <v>90</v>
      </c>
      <c r="O81" s="16">
        <v>0</v>
      </c>
      <c r="P81" s="16">
        <v>0</v>
      </c>
      <c r="Q81" s="16">
        <v>90</v>
      </c>
      <c r="R81" s="16">
        <v>0</v>
      </c>
      <c r="S81" s="15" t="s">
        <v>100</v>
      </c>
      <c r="T81" s="25">
        <v>2600</v>
      </c>
      <c r="U81" s="25">
        <v>0</v>
      </c>
      <c r="V81" s="25">
        <v>2600</v>
      </c>
      <c r="W81" s="25">
        <v>0</v>
      </c>
    </row>
    <row r="82" spans="1:23">
      <c r="A82" s="15" t="s">
        <v>252</v>
      </c>
      <c r="B82" s="15" t="s">
        <v>84</v>
      </c>
      <c r="C82" s="17" t="s">
        <v>253</v>
      </c>
      <c r="D82" s="15" t="s">
        <v>19</v>
      </c>
      <c r="E82" s="15" t="s">
        <v>215</v>
      </c>
      <c r="F82" s="16">
        <v>88</v>
      </c>
      <c r="G82" s="16">
        <v>88</v>
      </c>
      <c r="H82" s="16">
        <v>0</v>
      </c>
      <c r="I82" s="16">
        <v>0</v>
      </c>
      <c r="J82" s="16">
        <v>0</v>
      </c>
      <c r="K82" s="16">
        <v>0</v>
      </c>
      <c r="L82" s="15" t="s">
        <v>99</v>
      </c>
      <c r="M82" s="16">
        <v>88</v>
      </c>
      <c r="N82" s="16">
        <v>88</v>
      </c>
      <c r="O82" s="16">
        <v>0</v>
      </c>
      <c r="P82" s="16">
        <v>0</v>
      </c>
      <c r="Q82" s="16">
        <v>88</v>
      </c>
      <c r="R82" s="16">
        <v>0</v>
      </c>
      <c r="S82" s="15" t="s">
        <v>100</v>
      </c>
      <c r="T82" s="25">
        <v>1800</v>
      </c>
      <c r="U82" s="25">
        <v>0</v>
      </c>
      <c r="V82" s="25">
        <v>1800</v>
      </c>
      <c r="W82" s="25">
        <v>0</v>
      </c>
    </row>
    <row r="83" spans="1:23">
      <c r="A83" s="15" t="s">
        <v>254</v>
      </c>
      <c r="B83" s="15" t="s">
        <v>84</v>
      </c>
      <c r="C83" s="17" t="s">
        <v>255</v>
      </c>
      <c r="D83" s="15" t="s">
        <v>19</v>
      </c>
      <c r="E83" s="15" t="s">
        <v>215</v>
      </c>
      <c r="F83" s="16">
        <v>24</v>
      </c>
      <c r="G83" s="16">
        <v>24</v>
      </c>
      <c r="H83" s="16">
        <v>0</v>
      </c>
      <c r="I83" s="16">
        <v>0</v>
      </c>
      <c r="J83" s="16">
        <v>0</v>
      </c>
      <c r="K83" s="16">
        <v>0</v>
      </c>
      <c r="L83" s="15" t="s">
        <v>99</v>
      </c>
      <c r="M83" s="16">
        <v>24</v>
      </c>
      <c r="N83" s="16">
        <v>24</v>
      </c>
      <c r="O83" s="16">
        <v>0</v>
      </c>
      <c r="P83" s="16">
        <v>0</v>
      </c>
      <c r="Q83" s="16">
        <v>24</v>
      </c>
      <c r="R83" s="16">
        <v>0</v>
      </c>
      <c r="S83" s="15" t="s">
        <v>100</v>
      </c>
      <c r="T83" s="25">
        <v>300</v>
      </c>
      <c r="U83" s="25">
        <v>0</v>
      </c>
      <c r="V83" s="25">
        <v>300</v>
      </c>
      <c r="W83" s="25">
        <v>0</v>
      </c>
    </row>
    <row r="84" spans="1:23">
      <c r="A84" s="15" t="s">
        <v>256</v>
      </c>
      <c r="B84" s="15" t="s">
        <v>84</v>
      </c>
      <c r="C84" s="17" t="s">
        <v>257</v>
      </c>
      <c r="D84" s="15" t="s">
        <v>19</v>
      </c>
      <c r="E84" s="15" t="s">
        <v>91</v>
      </c>
      <c r="F84" s="16">
        <v>16</v>
      </c>
      <c r="G84" s="16">
        <v>16</v>
      </c>
      <c r="H84" s="16">
        <v>0</v>
      </c>
      <c r="I84" s="16">
        <v>0</v>
      </c>
      <c r="J84" s="16">
        <v>0</v>
      </c>
      <c r="K84" s="16">
        <v>0</v>
      </c>
      <c r="L84" s="15" t="s">
        <v>99</v>
      </c>
      <c r="M84" s="16">
        <v>16</v>
      </c>
      <c r="N84" s="16">
        <v>16</v>
      </c>
      <c r="O84" s="16">
        <v>0</v>
      </c>
      <c r="P84" s="16">
        <v>0</v>
      </c>
      <c r="Q84" s="16">
        <v>16</v>
      </c>
      <c r="R84" s="16">
        <v>0</v>
      </c>
      <c r="S84" s="15" t="s">
        <v>100</v>
      </c>
      <c r="T84" s="25">
        <v>1300</v>
      </c>
      <c r="U84" s="25">
        <v>0</v>
      </c>
      <c r="V84" s="25">
        <v>1300</v>
      </c>
      <c r="W84" s="25">
        <v>0</v>
      </c>
    </row>
    <row r="85" spans="1:23">
      <c r="A85" s="15" t="s">
        <v>258</v>
      </c>
      <c r="B85" s="15" t="s">
        <v>84</v>
      </c>
      <c r="C85" s="17" t="s">
        <v>259</v>
      </c>
      <c r="D85" s="15" t="s">
        <v>19</v>
      </c>
      <c r="E85" s="15" t="s">
        <v>91</v>
      </c>
      <c r="F85" s="16">
        <v>423</v>
      </c>
      <c r="G85" s="16">
        <v>290</v>
      </c>
      <c r="H85" s="16">
        <v>133</v>
      </c>
      <c r="I85" s="16">
        <v>0</v>
      </c>
      <c r="J85" s="16">
        <v>0</v>
      </c>
      <c r="K85" s="16">
        <v>133</v>
      </c>
      <c r="L85" s="15" t="s">
        <v>99</v>
      </c>
      <c r="M85" s="16">
        <v>423</v>
      </c>
      <c r="N85" s="16">
        <v>423</v>
      </c>
      <c r="O85" s="16">
        <v>0</v>
      </c>
      <c r="P85" s="16">
        <v>0</v>
      </c>
      <c r="Q85" s="16">
        <v>423</v>
      </c>
      <c r="R85" s="16">
        <v>0</v>
      </c>
      <c r="S85" s="15" t="s">
        <v>224</v>
      </c>
      <c r="T85" s="25">
        <v>10803.73</v>
      </c>
      <c r="U85" s="25">
        <v>0</v>
      </c>
      <c r="V85" s="25">
        <v>10803.73</v>
      </c>
      <c r="W85" s="25">
        <v>0</v>
      </c>
    </row>
    <row r="86" spans="1:23">
      <c r="A86" s="15" t="s">
        <v>260</v>
      </c>
      <c r="B86" s="15" t="s">
        <v>84</v>
      </c>
      <c r="C86" s="17" t="s">
        <v>261</v>
      </c>
      <c r="D86" s="15" t="s">
        <v>19</v>
      </c>
      <c r="E86" s="15" t="s">
        <v>91</v>
      </c>
      <c r="F86" s="16">
        <v>320</v>
      </c>
      <c r="G86" s="16">
        <v>320</v>
      </c>
      <c r="H86" s="16">
        <v>0</v>
      </c>
      <c r="I86" s="16">
        <v>0</v>
      </c>
      <c r="J86" s="16">
        <v>0</v>
      </c>
      <c r="K86" s="16">
        <v>0</v>
      </c>
      <c r="L86" s="15" t="s">
        <v>99</v>
      </c>
      <c r="M86" s="16">
        <v>320</v>
      </c>
      <c r="N86" s="16">
        <v>320</v>
      </c>
      <c r="O86" s="16">
        <v>0</v>
      </c>
      <c r="P86" s="16">
        <v>0</v>
      </c>
      <c r="Q86" s="16">
        <v>320</v>
      </c>
      <c r="R86" s="16">
        <v>0</v>
      </c>
      <c r="S86" s="15" t="s">
        <v>100</v>
      </c>
      <c r="T86" s="25">
        <v>9390</v>
      </c>
      <c r="U86" s="25">
        <v>0</v>
      </c>
      <c r="V86" s="25">
        <v>9390</v>
      </c>
      <c r="W86" s="25">
        <v>0</v>
      </c>
    </row>
    <row r="87" spans="1:23">
      <c r="A87" s="15" t="s">
        <v>262</v>
      </c>
      <c r="B87" s="15" t="s">
        <v>84</v>
      </c>
      <c r="C87" s="17" t="s">
        <v>263</v>
      </c>
      <c r="D87" s="15" t="s">
        <v>19</v>
      </c>
      <c r="E87" s="15" t="s">
        <v>91</v>
      </c>
      <c r="F87" s="16">
        <v>25</v>
      </c>
      <c r="G87" s="16">
        <v>25</v>
      </c>
      <c r="H87" s="16">
        <v>0</v>
      </c>
      <c r="I87" s="16">
        <v>0</v>
      </c>
      <c r="J87" s="16">
        <v>0</v>
      </c>
      <c r="K87" s="16">
        <v>0</v>
      </c>
      <c r="L87" s="15" t="s">
        <v>99</v>
      </c>
      <c r="M87" s="16">
        <v>25</v>
      </c>
      <c r="N87" s="16">
        <v>25</v>
      </c>
      <c r="O87" s="16">
        <v>0</v>
      </c>
      <c r="P87" s="16">
        <v>0</v>
      </c>
      <c r="Q87" s="16">
        <v>25</v>
      </c>
      <c r="R87" s="16">
        <v>0</v>
      </c>
      <c r="S87" s="15" t="s">
        <v>100</v>
      </c>
      <c r="T87" s="25">
        <v>4364</v>
      </c>
      <c r="U87" s="25">
        <v>0</v>
      </c>
      <c r="V87" s="25">
        <v>4364</v>
      </c>
      <c r="W87" s="25">
        <v>0</v>
      </c>
    </row>
    <row r="88" spans="1:23">
      <c r="A88" s="15" t="s">
        <v>264</v>
      </c>
      <c r="B88" s="15" t="s">
        <v>84</v>
      </c>
      <c r="C88" s="17" t="s">
        <v>265</v>
      </c>
      <c r="D88" s="15" t="s">
        <v>19</v>
      </c>
      <c r="E88" s="15" t="s">
        <v>132</v>
      </c>
      <c r="F88" s="16">
        <v>35</v>
      </c>
      <c r="G88" s="16">
        <v>35</v>
      </c>
      <c r="H88" s="16">
        <v>0</v>
      </c>
      <c r="I88" s="16">
        <v>0</v>
      </c>
      <c r="J88" s="16">
        <v>0</v>
      </c>
      <c r="K88" s="16">
        <v>0</v>
      </c>
      <c r="L88" s="15" t="s">
        <v>87</v>
      </c>
      <c r="M88" s="16">
        <v>35</v>
      </c>
      <c r="N88" s="16">
        <v>35</v>
      </c>
      <c r="O88" s="16">
        <v>0</v>
      </c>
      <c r="P88" s="16">
        <v>0</v>
      </c>
      <c r="Q88" s="16">
        <v>0</v>
      </c>
      <c r="R88" s="16">
        <v>0</v>
      </c>
      <c r="S88" s="15" t="s">
        <v>100</v>
      </c>
      <c r="T88" s="25">
        <v>13000</v>
      </c>
      <c r="U88" s="25">
        <v>1800</v>
      </c>
      <c r="V88" s="26">
        <v>9463</v>
      </c>
      <c r="W88" s="26">
        <v>975</v>
      </c>
    </row>
    <row r="89" spans="1:23">
      <c r="A89" s="15" t="s">
        <v>266</v>
      </c>
      <c r="B89" s="15" t="s">
        <v>84</v>
      </c>
      <c r="C89" s="17" t="s">
        <v>267</v>
      </c>
      <c r="D89" s="15" t="s">
        <v>20</v>
      </c>
      <c r="E89" s="15" t="s">
        <v>91</v>
      </c>
      <c r="F89" s="16">
        <v>1735</v>
      </c>
      <c r="G89" s="16">
        <v>395</v>
      </c>
      <c r="H89" s="16">
        <v>1340</v>
      </c>
      <c r="I89" s="16">
        <v>0</v>
      </c>
      <c r="J89" s="16">
        <v>10</v>
      </c>
      <c r="K89" s="16">
        <v>1330</v>
      </c>
      <c r="L89" s="15" t="s">
        <v>99</v>
      </c>
      <c r="M89" s="16">
        <v>1735</v>
      </c>
      <c r="N89" s="16">
        <v>1735</v>
      </c>
      <c r="O89" s="16">
        <v>0</v>
      </c>
      <c r="P89" s="16">
        <v>0</v>
      </c>
      <c r="Q89" s="16">
        <v>1735</v>
      </c>
      <c r="R89" s="16">
        <v>0</v>
      </c>
      <c r="S89" s="15" t="s">
        <v>88</v>
      </c>
      <c r="T89" s="25">
        <v>19019.17</v>
      </c>
      <c r="U89" s="25">
        <v>0</v>
      </c>
      <c r="V89" s="25">
        <v>18798.94</v>
      </c>
      <c r="W89" s="25">
        <v>0</v>
      </c>
    </row>
    <row r="90" spans="1:23">
      <c r="A90" s="15" t="s">
        <v>268</v>
      </c>
      <c r="B90" s="15" t="s">
        <v>84</v>
      </c>
      <c r="C90" s="17" t="s">
        <v>269</v>
      </c>
      <c r="D90" s="15" t="s">
        <v>20</v>
      </c>
      <c r="E90" s="15" t="s">
        <v>120</v>
      </c>
      <c r="F90" s="16">
        <v>832</v>
      </c>
      <c r="G90" s="16">
        <v>832</v>
      </c>
      <c r="H90" s="16">
        <v>0</v>
      </c>
      <c r="I90" s="16">
        <v>0</v>
      </c>
      <c r="J90" s="16">
        <v>0</v>
      </c>
      <c r="K90" s="16">
        <v>0</v>
      </c>
      <c r="L90" s="15" t="s">
        <v>87</v>
      </c>
      <c r="M90" s="20">
        <v>832</v>
      </c>
      <c r="N90" s="16">
        <v>615</v>
      </c>
      <c r="O90" s="20">
        <v>217</v>
      </c>
      <c r="P90" s="20">
        <v>217</v>
      </c>
      <c r="Q90" s="16">
        <v>0</v>
      </c>
      <c r="R90" s="16">
        <v>0</v>
      </c>
      <c r="S90" s="15" t="s">
        <v>88</v>
      </c>
      <c r="T90" s="25">
        <v>110541.02</v>
      </c>
      <c r="U90" s="25">
        <v>8945.63</v>
      </c>
      <c r="V90" s="26">
        <v>75808.69</v>
      </c>
      <c r="W90" s="26">
        <v>4565.44</v>
      </c>
    </row>
    <row r="91" spans="1:23">
      <c r="A91" s="15" t="s">
        <v>270</v>
      </c>
      <c r="B91" s="15" t="s">
        <v>84</v>
      </c>
      <c r="C91" s="17" t="s">
        <v>271</v>
      </c>
      <c r="D91" s="15" t="s">
        <v>20</v>
      </c>
      <c r="E91" s="15" t="s">
        <v>137</v>
      </c>
      <c r="F91" s="16">
        <v>180</v>
      </c>
      <c r="G91" s="16">
        <v>180</v>
      </c>
      <c r="H91" s="16">
        <v>0</v>
      </c>
      <c r="I91" s="16">
        <v>0</v>
      </c>
      <c r="J91" s="16">
        <v>0</v>
      </c>
      <c r="K91" s="16">
        <v>0</v>
      </c>
      <c r="L91" s="15" t="s">
        <v>87</v>
      </c>
      <c r="M91" s="16">
        <v>180</v>
      </c>
      <c r="N91" s="16">
        <v>180</v>
      </c>
      <c r="O91" s="16">
        <v>0</v>
      </c>
      <c r="P91" s="16">
        <v>0</v>
      </c>
      <c r="Q91" s="16">
        <v>180</v>
      </c>
      <c r="R91" s="16">
        <v>0</v>
      </c>
      <c r="S91" s="15" t="s">
        <v>88</v>
      </c>
      <c r="T91" s="25">
        <v>33119</v>
      </c>
      <c r="U91" s="25">
        <v>0</v>
      </c>
      <c r="V91" s="25">
        <v>687.22</v>
      </c>
      <c r="W91" s="25">
        <v>0</v>
      </c>
    </row>
    <row r="92" spans="1:23">
      <c r="A92" s="15" t="s">
        <v>272</v>
      </c>
      <c r="B92" s="15" t="s">
        <v>84</v>
      </c>
      <c r="C92" s="17" t="s">
        <v>273</v>
      </c>
      <c r="D92" s="15" t="s">
        <v>20</v>
      </c>
      <c r="E92" s="15" t="s">
        <v>120</v>
      </c>
      <c r="F92" s="16">
        <v>880</v>
      </c>
      <c r="G92" s="16">
        <v>0</v>
      </c>
      <c r="H92" s="16">
        <v>880</v>
      </c>
      <c r="I92" s="16">
        <v>0</v>
      </c>
      <c r="J92" s="16">
        <v>0</v>
      </c>
      <c r="K92" s="16">
        <v>880</v>
      </c>
      <c r="L92" s="15" t="s">
        <v>99</v>
      </c>
      <c r="M92" s="16">
        <v>880</v>
      </c>
      <c r="N92" s="16">
        <v>880</v>
      </c>
      <c r="O92" s="16">
        <v>0</v>
      </c>
      <c r="P92" s="16">
        <v>0</v>
      </c>
      <c r="Q92" s="16">
        <v>880</v>
      </c>
      <c r="R92" s="16">
        <v>0</v>
      </c>
      <c r="S92" s="15" t="s">
        <v>88</v>
      </c>
      <c r="T92" s="25">
        <v>18767.05</v>
      </c>
      <c r="U92" s="25">
        <v>0</v>
      </c>
      <c r="V92" s="25">
        <v>17242.28</v>
      </c>
      <c r="W92" s="25">
        <v>0</v>
      </c>
    </row>
    <row r="93" spans="1:23">
      <c r="A93" s="15" t="s">
        <v>274</v>
      </c>
      <c r="B93" s="15" t="s">
        <v>84</v>
      </c>
      <c r="C93" s="17" t="s">
        <v>275</v>
      </c>
      <c r="D93" s="15" t="s">
        <v>20</v>
      </c>
      <c r="E93" s="15" t="s">
        <v>137</v>
      </c>
      <c r="F93" s="16">
        <v>192</v>
      </c>
      <c r="G93" s="16">
        <v>192</v>
      </c>
      <c r="H93" s="16">
        <v>0</v>
      </c>
      <c r="I93" s="16">
        <v>0</v>
      </c>
      <c r="J93" s="16">
        <v>0</v>
      </c>
      <c r="K93" s="16">
        <v>0</v>
      </c>
      <c r="L93" s="15" t="s">
        <v>87</v>
      </c>
      <c r="M93" s="16">
        <v>192</v>
      </c>
      <c r="N93" s="16">
        <v>192</v>
      </c>
      <c r="O93" s="16">
        <v>0</v>
      </c>
      <c r="P93" s="16">
        <v>0</v>
      </c>
      <c r="Q93" s="16">
        <v>0</v>
      </c>
      <c r="R93" s="16">
        <v>0</v>
      </c>
      <c r="S93" s="15" t="s">
        <v>88</v>
      </c>
      <c r="T93" s="25">
        <v>25509.47</v>
      </c>
      <c r="U93" s="25">
        <v>2064.38</v>
      </c>
      <c r="V93" s="26">
        <v>17494.31</v>
      </c>
      <c r="W93" s="26">
        <v>1053.56</v>
      </c>
    </row>
    <row r="94" spans="1:23">
      <c r="A94" s="15" t="s">
        <v>276</v>
      </c>
      <c r="B94" s="15" t="s">
        <v>84</v>
      </c>
      <c r="C94" s="17" t="s">
        <v>277</v>
      </c>
      <c r="D94" s="15" t="s">
        <v>20</v>
      </c>
      <c r="E94" s="15" t="s">
        <v>129</v>
      </c>
      <c r="F94" s="16">
        <v>200</v>
      </c>
      <c r="G94" s="16">
        <v>200</v>
      </c>
      <c r="H94" s="16">
        <v>0</v>
      </c>
      <c r="I94" s="16">
        <v>0</v>
      </c>
      <c r="J94" s="16">
        <v>0</v>
      </c>
      <c r="K94" s="16">
        <v>0</v>
      </c>
      <c r="L94" s="15" t="s">
        <v>99</v>
      </c>
      <c r="M94" s="16">
        <v>200</v>
      </c>
      <c r="N94" s="16">
        <v>200</v>
      </c>
      <c r="O94" s="16">
        <v>0</v>
      </c>
      <c r="P94" s="16">
        <v>0</v>
      </c>
      <c r="Q94" s="16">
        <v>200</v>
      </c>
      <c r="R94" s="16">
        <v>0</v>
      </c>
      <c r="S94" s="15" t="s">
        <v>100</v>
      </c>
      <c r="T94" s="25">
        <v>9100</v>
      </c>
      <c r="U94" s="25">
        <v>0</v>
      </c>
      <c r="V94" s="25">
        <v>9100</v>
      </c>
      <c r="W94" s="25">
        <v>0</v>
      </c>
    </row>
    <row r="95" spans="1:23">
      <c r="A95" s="15" t="s">
        <v>278</v>
      </c>
      <c r="B95" s="15" t="s">
        <v>84</v>
      </c>
      <c r="C95" s="17" t="s">
        <v>279</v>
      </c>
      <c r="D95" s="15" t="s">
        <v>20</v>
      </c>
      <c r="E95" s="15" t="s">
        <v>107</v>
      </c>
      <c r="F95" s="16">
        <v>26</v>
      </c>
      <c r="G95" s="16">
        <v>26</v>
      </c>
      <c r="H95" s="16">
        <v>0</v>
      </c>
      <c r="I95" s="16">
        <v>0</v>
      </c>
      <c r="J95" s="16">
        <v>0</v>
      </c>
      <c r="K95" s="16">
        <v>0</v>
      </c>
      <c r="L95" s="15" t="s">
        <v>87</v>
      </c>
      <c r="M95" s="16">
        <v>26</v>
      </c>
      <c r="N95" s="16">
        <v>26</v>
      </c>
      <c r="O95" s="16">
        <v>0</v>
      </c>
      <c r="P95" s="16">
        <v>0</v>
      </c>
      <c r="Q95" s="16">
        <v>0</v>
      </c>
      <c r="R95" s="16">
        <v>0</v>
      </c>
      <c r="S95" s="15" t="s">
        <v>100</v>
      </c>
      <c r="T95" s="25">
        <v>1021.09</v>
      </c>
      <c r="U95" s="25">
        <v>0</v>
      </c>
      <c r="V95" s="25">
        <v>990</v>
      </c>
      <c r="W95" s="25">
        <v>0</v>
      </c>
    </row>
    <row r="96" spans="1:23">
      <c r="A96" s="15" t="s">
        <v>280</v>
      </c>
      <c r="B96" s="15" t="s">
        <v>84</v>
      </c>
      <c r="C96" s="17" t="s">
        <v>281</v>
      </c>
      <c r="D96" s="15" t="s">
        <v>20</v>
      </c>
      <c r="E96" s="15" t="s">
        <v>98</v>
      </c>
      <c r="F96" s="16">
        <v>6</v>
      </c>
      <c r="G96" s="16">
        <v>6</v>
      </c>
      <c r="H96" s="16">
        <v>0</v>
      </c>
      <c r="I96" s="16">
        <v>0</v>
      </c>
      <c r="J96" s="16">
        <v>0</v>
      </c>
      <c r="K96" s="16">
        <v>0</v>
      </c>
      <c r="L96" s="15" t="s">
        <v>99</v>
      </c>
      <c r="M96" s="16">
        <v>6</v>
      </c>
      <c r="N96" s="16">
        <v>6</v>
      </c>
      <c r="O96" s="16">
        <v>0</v>
      </c>
      <c r="P96" s="16">
        <v>0</v>
      </c>
      <c r="Q96" s="16">
        <v>6</v>
      </c>
      <c r="R96" s="16">
        <v>0</v>
      </c>
      <c r="S96" s="15" t="s">
        <v>100</v>
      </c>
      <c r="T96" s="25">
        <v>4600</v>
      </c>
      <c r="U96" s="25">
        <v>0</v>
      </c>
      <c r="V96" s="25">
        <v>5060</v>
      </c>
      <c r="W96" s="25">
        <v>0</v>
      </c>
    </row>
    <row r="97" spans="1:23">
      <c r="A97" s="15" t="s">
        <v>282</v>
      </c>
      <c r="B97" s="15" t="s">
        <v>84</v>
      </c>
      <c r="C97" s="17" t="s">
        <v>283</v>
      </c>
      <c r="D97" s="15" t="s">
        <v>20</v>
      </c>
      <c r="E97" s="15" t="s">
        <v>98</v>
      </c>
      <c r="F97" s="16">
        <v>150</v>
      </c>
      <c r="G97" s="16">
        <v>150</v>
      </c>
      <c r="H97" s="16">
        <v>0</v>
      </c>
      <c r="I97" s="16">
        <v>0</v>
      </c>
      <c r="J97" s="16">
        <v>0</v>
      </c>
      <c r="K97" s="16">
        <v>0</v>
      </c>
      <c r="L97" s="15" t="s">
        <v>99</v>
      </c>
      <c r="M97" s="16">
        <v>150</v>
      </c>
      <c r="N97" s="16">
        <v>150</v>
      </c>
      <c r="O97" s="16">
        <v>0</v>
      </c>
      <c r="P97" s="16">
        <v>0</v>
      </c>
      <c r="Q97" s="16">
        <v>150</v>
      </c>
      <c r="R97" s="16">
        <v>0</v>
      </c>
      <c r="S97" s="15" t="s">
        <v>284</v>
      </c>
      <c r="T97" s="25">
        <v>2295.68</v>
      </c>
      <c r="U97" s="25">
        <v>0</v>
      </c>
      <c r="V97" s="25">
        <v>2295.68</v>
      </c>
      <c r="W97" s="25">
        <v>0</v>
      </c>
    </row>
    <row r="98" spans="1:23">
      <c r="A98" s="15" t="s">
        <v>285</v>
      </c>
      <c r="B98" s="15" t="s">
        <v>84</v>
      </c>
      <c r="C98" s="17" t="s">
        <v>286</v>
      </c>
      <c r="D98" s="15" t="s">
        <v>16</v>
      </c>
      <c r="E98" s="15" t="s">
        <v>91</v>
      </c>
      <c r="F98" s="16">
        <v>245</v>
      </c>
      <c r="G98" s="16">
        <v>245</v>
      </c>
      <c r="H98" s="16">
        <v>0</v>
      </c>
      <c r="I98" s="16">
        <v>0</v>
      </c>
      <c r="J98" s="16">
        <v>0</v>
      </c>
      <c r="K98" s="16">
        <v>0</v>
      </c>
      <c r="L98" s="15" t="s">
        <v>99</v>
      </c>
      <c r="M98" s="16">
        <v>245</v>
      </c>
      <c r="N98" s="16">
        <v>245</v>
      </c>
      <c r="O98" s="16">
        <v>0</v>
      </c>
      <c r="P98" s="16">
        <v>0</v>
      </c>
      <c r="Q98" s="16">
        <v>245</v>
      </c>
      <c r="R98" s="16">
        <v>0</v>
      </c>
      <c r="S98" s="15" t="s">
        <v>88</v>
      </c>
      <c r="T98" s="25">
        <v>0</v>
      </c>
      <c r="U98" s="25">
        <v>0</v>
      </c>
      <c r="V98" s="25">
        <v>0</v>
      </c>
      <c r="W98" s="25">
        <v>0</v>
      </c>
    </row>
    <row r="99" spans="1:23">
      <c r="A99" s="15" t="s">
        <v>287</v>
      </c>
      <c r="B99" s="15" t="s">
        <v>84</v>
      </c>
      <c r="C99" s="17" t="s">
        <v>288</v>
      </c>
      <c r="D99" s="15" t="s">
        <v>16</v>
      </c>
      <c r="E99" s="15" t="s">
        <v>129</v>
      </c>
      <c r="F99" s="16">
        <v>791</v>
      </c>
      <c r="G99" s="16">
        <v>791</v>
      </c>
      <c r="H99" s="16">
        <v>0</v>
      </c>
      <c r="I99" s="16">
        <v>0</v>
      </c>
      <c r="J99" s="16">
        <v>0</v>
      </c>
      <c r="K99" s="16">
        <v>0</v>
      </c>
      <c r="L99" s="15" t="s">
        <v>99</v>
      </c>
      <c r="M99" s="16">
        <v>791</v>
      </c>
      <c r="N99" s="16">
        <v>791</v>
      </c>
      <c r="O99" s="16">
        <v>0</v>
      </c>
      <c r="P99" s="16">
        <v>0</v>
      </c>
      <c r="Q99" s="16">
        <v>791</v>
      </c>
      <c r="R99" s="16">
        <v>0</v>
      </c>
      <c r="S99" s="15" t="s">
        <v>100</v>
      </c>
      <c r="T99" s="25">
        <v>0</v>
      </c>
      <c r="U99" s="25">
        <v>0</v>
      </c>
      <c r="V99" s="25">
        <v>0</v>
      </c>
      <c r="W99" s="25">
        <v>0</v>
      </c>
    </row>
    <row r="100" spans="1:23">
      <c r="A100" s="15" t="s">
        <v>289</v>
      </c>
      <c r="B100" s="15" t="s">
        <v>84</v>
      </c>
      <c r="C100" s="17" t="s">
        <v>290</v>
      </c>
      <c r="D100" s="15" t="s">
        <v>16</v>
      </c>
      <c r="E100" s="15" t="s">
        <v>129</v>
      </c>
      <c r="F100" s="16">
        <v>20</v>
      </c>
      <c r="G100" s="16">
        <v>20</v>
      </c>
      <c r="H100" s="16">
        <v>0</v>
      </c>
      <c r="I100" s="16">
        <v>0</v>
      </c>
      <c r="J100" s="16">
        <v>0</v>
      </c>
      <c r="K100" s="16">
        <v>0</v>
      </c>
      <c r="L100" s="15" t="s">
        <v>99</v>
      </c>
      <c r="M100" s="16">
        <v>20</v>
      </c>
      <c r="N100" s="16">
        <v>20</v>
      </c>
      <c r="O100" s="16">
        <v>0</v>
      </c>
      <c r="P100" s="16">
        <v>0</v>
      </c>
      <c r="Q100" s="16">
        <v>20</v>
      </c>
      <c r="R100" s="16">
        <v>0</v>
      </c>
      <c r="S100" s="15" t="s">
        <v>100</v>
      </c>
      <c r="T100" s="25">
        <v>0</v>
      </c>
      <c r="U100" s="25">
        <v>0</v>
      </c>
      <c r="V100" s="25">
        <v>0</v>
      </c>
      <c r="W100" s="25">
        <v>0</v>
      </c>
    </row>
    <row r="101" spans="1:23">
      <c r="A101" s="15" t="s">
        <v>291</v>
      </c>
      <c r="B101" s="15" t="s">
        <v>84</v>
      </c>
      <c r="C101" s="17" t="s">
        <v>292</v>
      </c>
      <c r="D101" s="15" t="s">
        <v>16</v>
      </c>
      <c r="E101" s="15" t="s">
        <v>129</v>
      </c>
      <c r="F101" s="16">
        <v>330</v>
      </c>
      <c r="G101" s="16">
        <v>330</v>
      </c>
      <c r="H101" s="16">
        <v>0</v>
      </c>
      <c r="I101" s="16">
        <v>0</v>
      </c>
      <c r="J101" s="16">
        <v>0</v>
      </c>
      <c r="K101" s="16">
        <v>0</v>
      </c>
      <c r="L101" s="15" t="s">
        <v>99</v>
      </c>
      <c r="M101" s="16">
        <v>330</v>
      </c>
      <c r="N101" s="16">
        <v>330</v>
      </c>
      <c r="O101" s="16">
        <v>0</v>
      </c>
      <c r="P101" s="16">
        <v>0</v>
      </c>
      <c r="Q101" s="16">
        <v>330</v>
      </c>
      <c r="R101" s="16">
        <v>0</v>
      </c>
      <c r="S101" s="15" t="s">
        <v>284</v>
      </c>
      <c r="T101" s="25">
        <v>0</v>
      </c>
      <c r="U101" s="25">
        <v>0</v>
      </c>
      <c r="V101" s="25">
        <v>0</v>
      </c>
      <c r="W101" s="25">
        <v>0</v>
      </c>
    </row>
    <row r="102" spans="1:23">
      <c r="A102" s="15" t="s">
        <v>293</v>
      </c>
      <c r="B102" s="15" t="s">
        <v>84</v>
      </c>
      <c r="C102" s="17" t="s">
        <v>294</v>
      </c>
      <c r="D102" s="15" t="s">
        <v>16</v>
      </c>
      <c r="E102" s="15" t="s">
        <v>98</v>
      </c>
      <c r="F102" s="16">
        <v>30</v>
      </c>
      <c r="G102" s="16">
        <v>0</v>
      </c>
      <c r="H102" s="16">
        <v>30</v>
      </c>
      <c r="I102" s="16">
        <v>0</v>
      </c>
      <c r="J102" s="16">
        <v>0</v>
      </c>
      <c r="K102" s="16">
        <v>30</v>
      </c>
      <c r="L102" s="15" t="s">
        <v>99</v>
      </c>
      <c r="M102" s="16">
        <v>30</v>
      </c>
      <c r="N102" s="16">
        <v>30</v>
      </c>
      <c r="O102" s="16">
        <v>0</v>
      </c>
      <c r="P102" s="16">
        <v>0</v>
      </c>
      <c r="Q102" s="16">
        <v>30</v>
      </c>
      <c r="R102" s="16">
        <v>0</v>
      </c>
      <c r="S102" s="15" t="s">
        <v>100</v>
      </c>
      <c r="T102" s="25">
        <v>0</v>
      </c>
      <c r="U102" s="25">
        <v>0</v>
      </c>
      <c r="V102" s="25">
        <v>0</v>
      </c>
      <c r="W102" s="25">
        <v>0</v>
      </c>
    </row>
    <row r="103" spans="1:23">
      <c r="A103" s="15" t="s">
        <v>295</v>
      </c>
      <c r="B103" s="15" t="s">
        <v>84</v>
      </c>
      <c r="C103" s="17" t="s">
        <v>296</v>
      </c>
      <c r="D103" s="15" t="s">
        <v>16</v>
      </c>
      <c r="E103" s="15" t="s">
        <v>98</v>
      </c>
      <c r="F103" s="16">
        <v>522</v>
      </c>
      <c r="G103" s="16">
        <v>522</v>
      </c>
      <c r="H103" s="16">
        <v>0</v>
      </c>
      <c r="I103" s="16">
        <v>0</v>
      </c>
      <c r="J103" s="16">
        <v>0</v>
      </c>
      <c r="K103" s="16">
        <v>0</v>
      </c>
      <c r="L103" s="15" t="s">
        <v>99</v>
      </c>
      <c r="M103" s="16">
        <v>522</v>
      </c>
      <c r="N103" s="16">
        <v>522</v>
      </c>
      <c r="O103" s="16">
        <v>0</v>
      </c>
      <c r="P103" s="16">
        <v>0</v>
      </c>
      <c r="Q103" s="16">
        <v>522</v>
      </c>
      <c r="R103" s="16">
        <v>0</v>
      </c>
      <c r="S103" s="15" t="s">
        <v>284</v>
      </c>
      <c r="T103" s="25">
        <v>0</v>
      </c>
      <c r="U103" s="25">
        <v>0</v>
      </c>
      <c r="V103" s="25">
        <v>0</v>
      </c>
      <c r="W103" s="25">
        <v>0</v>
      </c>
    </row>
    <row r="104" spans="1:23">
      <c r="A104" s="15" t="s">
        <v>297</v>
      </c>
      <c r="B104" s="15" t="s">
        <v>84</v>
      </c>
      <c r="C104" s="17" t="s">
        <v>298</v>
      </c>
      <c r="D104" s="15" t="s">
        <v>16</v>
      </c>
      <c r="E104" s="15" t="s">
        <v>200</v>
      </c>
      <c r="F104" s="16">
        <v>96</v>
      </c>
      <c r="G104" s="16">
        <v>96</v>
      </c>
      <c r="H104" s="16">
        <v>0</v>
      </c>
      <c r="I104" s="16">
        <v>0</v>
      </c>
      <c r="J104" s="16">
        <v>0</v>
      </c>
      <c r="K104" s="16">
        <v>0</v>
      </c>
      <c r="L104" s="15" t="s">
        <v>99</v>
      </c>
      <c r="M104" s="16">
        <v>96</v>
      </c>
      <c r="N104" s="16">
        <v>96</v>
      </c>
      <c r="O104" s="16">
        <v>0</v>
      </c>
      <c r="P104" s="16">
        <v>0</v>
      </c>
      <c r="Q104" s="16">
        <v>96</v>
      </c>
      <c r="R104" s="16">
        <v>0</v>
      </c>
      <c r="S104" s="15" t="s">
        <v>284</v>
      </c>
      <c r="T104" s="25">
        <v>0</v>
      </c>
      <c r="U104" s="25">
        <v>0</v>
      </c>
      <c r="V104" s="25">
        <v>0</v>
      </c>
      <c r="W104" s="25">
        <v>0</v>
      </c>
    </row>
  </sheetData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配租配售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2012-02-28T01:03:00Z</dcterms:created>
  <cp:lastPrinted>2022-04-22T02:50:00Z</cp:lastPrinted>
  <dcterms:modified xsi:type="dcterms:W3CDTF">2025-08-07T02:47:48Z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43D8C65953184DE38A35B00602A1F7EF</vt:lpwstr>
  </property>
</Properties>
</file>